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WI-JKT\2024\CLAIM WARRANTY\JULI\"/>
    </mc:Choice>
  </mc:AlternateContent>
  <xr:revisionPtr revIDLastSave="0" documentId="13_ncr:1_{D4CD155B-EF30-4861-BEDE-01ED8C9015DE}" xr6:coauthVersionLast="47" xr6:coauthVersionMax="47" xr10:uidLastSave="{00000000-0000-0000-0000-000000000000}"/>
  <bookViews>
    <workbookView xWindow="-110" yWindow="-110" windowWidth="19420" windowHeight="10300"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6" l="1" a="1"/>
  <c r="H10" i="6" s="1"/>
  <c r="D22" i="3"/>
  <c r="D18" i="3"/>
  <c r="F12" i="3"/>
  <c r="L11" i="6"/>
  <c r="J33" i="4"/>
  <c r="H12" i="4"/>
  <c r="H11" i="4"/>
  <c r="H10" i="4"/>
  <c r="H9" i="4"/>
  <c r="D12" i="4"/>
  <c r="D10" i="4"/>
  <c r="D9" i="4"/>
  <c r="C20" i="3"/>
  <c r="C18" i="3"/>
  <c r="A20" i="3"/>
  <c r="A18" i="3"/>
  <c r="E14" i="2"/>
  <c r="E14" i="3" s="1"/>
  <c r="G12" i="2"/>
  <c r="I20" i="2"/>
  <c r="I18" i="2"/>
  <c r="G18" i="3" s="1"/>
  <c r="A20" i="2"/>
  <c r="C20" i="2"/>
  <c r="C18" i="2"/>
  <c r="A18" i="2"/>
  <c r="C12" i="2"/>
  <c r="C11" i="2"/>
  <c r="J37" i="5"/>
  <c r="J35" i="5"/>
  <c r="J33" i="5"/>
  <c r="J31" i="5"/>
  <c r="K9" i="4" l="1"/>
  <c r="C12" i="3"/>
  <c r="C11" i="3"/>
  <c r="J29" i="5"/>
  <c r="J27" i="5"/>
  <c r="J25" i="5"/>
  <c r="J23" i="5"/>
  <c r="J21" i="5"/>
  <c r="J19" i="5"/>
  <c r="J17" i="5"/>
  <c r="J15" i="5"/>
  <c r="E41"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<sst xmlns="http://schemas.openxmlformats.org/spreadsheetml/2006/main" count="441" uniqueCount="280">
  <si>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</si>
  <si>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</si>
  <si>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</si>
  <si>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</si>
  <si>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</si>
  <si>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</si>
  <si>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</si>
  <si>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</si>
  <si>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</si>
  <si>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</si>
  <si>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</si>
  <si>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</si>
  <si>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</si>
  <si>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</si>
  <si>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</si>
  <si>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</si>
  <si>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</si>
  <si>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</si>
  <si>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</si>
  <si>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</si>
  <si>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</si>
  <si>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</si>
  <si>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</si>
  <si>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</si>
  <si>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</si>
  <si>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</si>
  <si>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</si>
  <si>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</si>
  <si>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</si>
  <si>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</si>
  <si>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</si>
  <si>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</si>
  <si>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</si>
  <si>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</si>
  <si>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</si>
  <si>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</si>
  <si>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</si>
  <si>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</si>
  <si>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</si>
  <si>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</si>
  <si>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</si>
  <si>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</si>
  <si>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</si>
  <si>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</si>
  <si>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</si>
  <si>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</si>
  <si>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</si>
  <si>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</si>
  <si>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</si>
  <si>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</si>
  <si>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</si>
  <si>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</si>
  <si>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</si>
  <si>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</si>
  <si>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</si>
  <si>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</si>
  <si>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</si>
  <si>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</si>
  <si>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</si>
  <si>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</si>
  <si>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</si>
  <si>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</si>
  <si>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</si>
  <si>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</si>
  <si>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</si>
  <si>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</si>
  <si>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</si>
  <si>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</si>
  <si>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</si>
  <si>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</si>
  <si>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</si>
  <si>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</si>
  <si>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</si>
  <si>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</si>
  <si>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</si>
  <si>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</si>
  <si>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</si>
  <si>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</si>
  <si>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</si>
  <si>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</si>
  <si>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</si>
  <si>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</si>
  <si>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</si>
  <si>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</si>
  <si>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</si>
  <si>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</si>
  <si>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</si>
  <si>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</si>
  <si>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</si>
  <si>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</si>
  <si>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</si>
  <si>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</si>
  <si>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</si>
  <si>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</si>
  <si>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</si>
  <si>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</si>
  <si>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</si>
  <si>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</si>
  <si>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</si>
  <si>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</si>
  <si>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</si>
  <si>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</si>
  <si>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</si>
  <si>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</si>
  <si>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</si>
  <si>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</si>
  <si>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</si>
  <si>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</si>
  <si>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</si>
  <si>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</si>
  <si>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</si>
  <si>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</si>
  <si>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</si>
  <si>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</si>
  <si>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</si>
  <si>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</si>
  <si>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</si>
  <si>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</si>
  <si>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</si>
  <si>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</si>
  <si>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</si>
  <si>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</si>
  <si>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</si>
  <si>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</si>
  <si>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</si>
  <si>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</si>
  <si>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</si>
  <si>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</si>
  <si>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</si>
  <si>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</si>
  <si>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</si>
  <si>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</si>
  <si>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</si>
  <si>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</si>
  <si>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</si>
  <si>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</si>
  <si>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</si>
  <si>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</si>
  <si>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</si>
  <si>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</si>
  <si>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</si>
  <si>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</si>
  <si>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</si>
  <si>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</si>
  <si>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</si>
  <si>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</si>
  <si>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</si>
  <si>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</si>
  <si>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</si>
  <si>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</si>
  <si>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</si>
  <si>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</si>
  <si>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</si>
  <si>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</si>
  <si>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</si>
  <si>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</si>
  <si>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</si>
  <si>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</si>
  <si>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</si>
  <si>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</si>
  <si>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</si>
  <si>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</si>
  <si>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</si>
  <si>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</si>
  <si>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</si>
  <si>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</si>
  <si>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</si>
  <si>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</si>
  <si>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</si>
  <si>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</si>
  <si>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</si>
  <si>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</si>
  <si>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</si>
  <si>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</si>
  <si>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</si>
  <si>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</si>
  <si>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</si>
  <si>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</si>
  <si>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</si>
  <si>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</si>
  <si>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</si>
  <si>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</si>
  <si>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</si>
  <si>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</si>
  <si>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</si>
  <si>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</si>
  <si>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</si>
  <si>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</si>
  <si>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</si>
  <si>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</si>
  <si>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</si>
  <si>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</si>
  <si>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</si>
  <si>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</si>
  <si>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</si>
  <si>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</si>
  <si>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</si>
  <si>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</si>
  <si>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</si>
  <si>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</si>
  <si>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</si>
  <si>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</si>
  <si>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</si>
  <si>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</si>
  <si>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</si>
  <si>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</si>
  <si>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</si>
  <si>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</si>
  <si>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</si>
  <si>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</si>
  <si>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</si>
  <si>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</si>
  <si>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</si>
  <si>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</si>
  <si>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</si>
  <si>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</si>
  <si>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</si>
  <si>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</si>
  <si>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</si>
  <si>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</si>
  <si>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</si>
  <si>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</si>
  <si>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</si>
  <si>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</si>
  <si>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</si>
  <si>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OK</t>
  </si>
  <si>
    <t>L</t>
  </si>
  <si>
    <t>REQ PART NEW</t>
  </si>
  <si>
    <t xml:space="preserve">ROTATIONAL SPEED SENSOR </t>
  </si>
  <si>
    <t>TRS</t>
  </si>
  <si>
    <t>AMBIL DATA XENTRY</t>
  </si>
  <si>
    <t>FINAL INSTALLATION</t>
  </si>
  <si>
    <t>Workshop Report For Diagnostic Guide</t>
  </si>
  <si>
    <t>Job Site: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</si>
  <si>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</si>
  <si>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</si>
  <si>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</si>
  <si>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</si>
  <si>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</si>
  <si>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</si>
  <si>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</si>
  <si>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</si>
  <si>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</si>
  <si>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</si>
  <si>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</si>
  <si>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RESULT :</t>
  </si>
  <si>
    <t>CUSTOMER COMPLAINT PICTURE</t>
  </si>
  <si>
    <t>JOB PROGRESS INVESTIGATION PICTURE</t>
  </si>
  <si>
    <t>PROSES INSTALL OR PICTURE JOB FINISH</t>
  </si>
  <si>
    <t>Remarks</t>
  </si>
  <si>
    <t>validation</t>
  </si>
  <si>
    <t>Supervisor / Workshop Managaer</t>
  </si>
  <si>
    <t>WO</t>
  </si>
  <si>
    <t>-</t>
  </si>
  <si>
    <t>Purwa</t>
  </si>
  <si>
    <t>JAKARTA / HO</t>
  </si>
  <si>
    <t>CHECK VOLTAGE BATTERY</t>
  </si>
  <si>
    <t>24 VOLT</t>
  </si>
  <si>
    <t>GOOD</t>
  </si>
  <si>
    <t>M IRFA RIFAI</t>
  </si>
  <si>
    <t xml:space="preserve">MERCEDES-BENZ 2528 CH (6X4) </t>
  </si>
  <si>
    <t>REVERSE ALARM FAULTY</t>
  </si>
  <si>
    <t>MEASUREMENT VOLT IN CONNECTOR REVERSE ALARM</t>
  </si>
  <si>
    <t xml:space="preserve">24 VOLT </t>
  </si>
  <si>
    <t>CHECK VISUAL WIRING HARNESS REVERSE ALARM</t>
  </si>
  <si>
    <t>TEST REVERSE ALARM</t>
  </si>
  <si>
    <t>SOUND WEAK</t>
  </si>
  <si>
    <t>BAD</t>
  </si>
  <si>
    <t xml:space="preserve"># SAAT PENGETESAN PDI 1 DI YARD , TEMUAN KETIKA SHIFTING GEAR DI POSISIKAN REVERSE BUZZER REVERSE /REVERSE ALARM KONDISI ABNORMAL , DAN SETELAH DI LAKUKAN PENGUKURAN VOTAGE PADA CONNECTOR BUZZER REVERSE VOLTAGE SUPPLY DALAM KONDISI NORMAL </t>
  </si>
  <si>
    <t>A4005420623</t>
  </si>
  <si>
    <t>LU BUZZER / REVERSE GEAR</t>
  </si>
  <si>
    <t>MFJ400243PJ002136</t>
  </si>
  <si>
    <t>400953D0140407</t>
  </si>
  <si>
    <t>81 / 9</t>
  </si>
  <si>
    <t>PART NUMBER YANG DIBUTUHKAN ADALAH : A4005420623  ( 1PCS )</t>
  </si>
  <si>
    <t xml:space="preserve"> </t>
  </si>
  <si>
    <t>REPLACE LU BUZZER / REVERSE GEAR</t>
  </si>
  <si>
    <t>MUHAMAD IRFA RIFAI</t>
  </si>
  <si>
    <t>RELPACE LU BUZZER / REVERSE GEAR</t>
  </si>
  <si>
    <t>PT. ANTAREJA MAHADA MAKMUR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</si>
</sst>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b/>
      <i/>
      <sz val="11"/>
      <color theme="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1" fontId="7" fillId="0" borderId="3" xfId="0" applyNumberFormat="1" applyFont="1" applyBorder="1" applyAlignment="1">
      <alignment horizontal="left"/>
    </xf>
    <xf numFmtId="1" fontId="10" fillId="0" borderId="8" xfId="0" applyNumberFormat="1" applyFont="1" applyBorder="1" applyAlignment="1">
      <alignment horizontal="left"/>
    </xf>
    <xf numFmtId="1" fontId="3" fillId="0" borderId="8" xfId="0" applyNumberFormat="1" applyFont="1" applyBorder="1" applyAlignment="1">
      <alignment horizontal="left"/>
    </xf>
    <xf numFmtId="0" fontId="53" fillId="0" borderId="21" xfId="0" applyFont="1" applyBorder="1" applyAlignment="1">
      <alignment vertical="center"/>
    </xf>
    <xf numFmtId="0" fontId="53" fillId="0" borderId="20" xfId="0" applyFont="1" applyBorder="1" applyAlignment="1">
      <alignment vertical="center"/>
    </xf>
    <xf numFmtId="0" fontId="53" fillId="0" borderId="22" xfId="0" applyFont="1" applyBorder="1" applyAlignment="1">
      <alignment vertical="center"/>
    </xf>
    <xf numFmtId="0" fontId="53" fillId="0" borderId="24" xfId="0" applyFont="1" applyBorder="1" applyAlignment="1">
      <alignment vertical="center"/>
    </xf>
    <xf numFmtId="0" fontId="53" fillId="0" borderId="6" xfId="0" applyFont="1" applyBorder="1" applyAlignment="1">
      <alignment vertical="center"/>
    </xf>
    <xf numFmtId="0" fontId="53" fillId="0" borderId="25" xfId="0" applyFont="1" applyBorder="1" applyAlignment="1">
      <alignment vertical="center"/>
    </xf>
    <xf numFmtId="0" fontId="2" fillId="0" borderId="0" xfId="0" applyFont="1" applyAlignment="1">
      <alignment horizontal="center"/>
    </xf>
    <xf numFmtId="0" fontId="2" fillId="0" borderId="13" xfId="0" applyFont="1"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11" fillId="0" borderId="21" xfId="0" applyFont="1"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165" fontId="0" fillId="0" borderId="13" xfId="0" applyNumberFormat="1" applyBorder="1" applyAlignment="1">
      <alignment horizontal="center" vertical="center"/>
    </xf>
    <xf numFmtId="165" fontId="0" fillId="0" borderId="8" xfId="0" applyNumberFormat="1" applyBorder="1" applyAlignment="1">
      <alignment horizontal="center" vertical="center"/>
    </xf>
    <xf numFmtId="165" fontId="0" fillId="0" borderId="14" xfId="0" applyNumberFormat="1" applyBorder="1" applyAlignment="1">
      <alignment horizontal="center" vertic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image" Target="../media/image14.png"/><Relationship Id="rId5" Type="http://schemas.microsoft.com/office/2007/relationships/hdphoto" Target="../media/hdphoto1.wdp"/><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4.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6" Type="http://schemas.microsoft.com/office/2007/relationships/hdphoto" Target="../media/hdphoto2.wdp"/><Relationship Id="rId5" Type="http://schemas.openxmlformats.org/officeDocument/2006/relationships/image" Target="../media/image17.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2.png"/><Relationship Id="rId1" Type="http://schemas.openxmlformats.org/officeDocument/2006/relationships/image" Target="../media/image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3</xdr:col>
      <xdr:colOff>796635</xdr:colOff>
      <xdr:row>18</xdr:row>
      <xdr:rowOff>23092</xdr:rowOff>
    </xdr:from>
    <xdr:to>
      <xdr:col>4</xdr:col>
      <xdr:colOff>173182</xdr:colOff>
      <xdr:row>18</xdr:row>
      <xdr:rowOff>138546</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67908" y="2990274"/>
          <a:ext cx="173183" cy="115454"/>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11545</xdr:colOff>
      <xdr:row>116</xdr:row>
      <xdr:rowOff>23092</xdr:rowOff>
    </xdr:from>
    <xdr:to>
      <xdr:col>9</xdr:col>
      <xdr:colOff>3486727</xdr:colOff>
      <xdr:row>120</xdr:row>
      <xdr:rowOff>23091</xdr:rowOff>
    </xdr:to>
    <xdr:pic>
      <xdr:nvPicPr>
        <xdr:cNvPr id="32" name="Picture 31">
          <a:extLst>
            <a:ext uri="{FF2B5EF4-FFF2-40B4-BE49-F238E27FC236}">
              <a16:creationId xmlns:a16="http://schemas.microsoft.com/office/drawing/2014/main" id="{FE99AAE4-56A2-1870-F489-C5F4D5623653}"/>
            </a:ext>
          </a:extLst>
        </xdr:cNvPr>
        <xdr:cNvPicPr>
          <a:picLocks noChangeAspect="1"/>
        </xdr:cNvPicPr>
      </xdr:nvPicPr>
      <xdr:blipFill>
        <a:blip xmlns:r="http://schemas.openxmlformats.org/officeDocument/2006/relationships" r:embed="rId3"/>
        <a:stretch>
          <a:fillRect/>
        </a:stretch>
      </xdr:blipFill>
      <xdr:spPr>
        <a:xfrm>
          <a:off x="12446000" y="19985183"/>
          <a:ext cx="3475182" cy="646544"/>
        </a:xfrm>
        <a:prstGeom prst="rect">
          <a:avLst/>
        </a:prstGeom>
      </xdr:spPr>
    </xdr:pic>
    <xdr:clientData/>
  </xdr:twoCellAnchor>
  <xdr:twoCellAnchor editAs="oneCell">
    <xdr:from>
      <xdr:col>0</xdr:col>
      <xdr:colOff>0</xdr:colOff>
      <xdr:row>103</xdr:row>
      <xdr:rowOff>57727</xdr:rowOff>
    </xdr:from>
    <xdr:to>
      <xdr:col>3</xdr:col>
      <xdr:colOff>34636</xdr:colOff>
      <xdr:row>113</xdr:row>
      <xdr:rowOff>11545</xdr:rowOff>
    </xdr:to>
    <xdr:pic>
      <xdr:nvPicPr>
        <xdr:cNvPr id="6" name="Picture 5" descr="A drawing of a screw and nut&#10;&#10;Description automatically generated">
          <a:extLst>
            <a:ext uri="{FF2B5EF4-FFF2-40B4-BE49-F238E27FC236}">
              <a16:creationId xmlns:a16="http://schemas.microsoft.com/office/drawing/2014/main" id="{093D855A-DC41-1AAA-25A0-21E9548E5A6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156545"/>
          <a:ext cx="3405909" cy="2332182"/>
        </a:xfrm>
        <a:prstGeom prst="rect">
          <a:avLst/>
        </a:prstGeom>
      </xdr:spPr>
    </xdr:pic>
    <xdr:clientData/>
  </xdr:twoCellAnchor>
  <xdr:twoCellAnchor editAs="oneCell">
    <xdr:from>
      <xdr:col>3</xdr:col>
      <xdr:colOff>184727</xdr:colOff>
      <xdr:row>103</xdr:row>
      <xdr:rowOff>57726</xdr:rowOff>
    </xdr:from>
    <xdr:to>
      <xdr:col>7</xdr:col>
      <xdr:colOff>3717637</xdr:colOff>
      <xdr:row>113</xdr:row>
      <xdr:rowOff>-1</xdr:rowOff>
    </xdr:to>
    <xdr:pic>
      <xdr:nvPicPr>
        <xdr:cNvPr id="8" name="Picture 7" descr="A close up of a white background&#10;&#10;Description automatically generated">
          <a:extLst>
            <a:ext uri="{FF2B5EF4-FFF2-40B4-BE49-F238E27FC236}">
              <a16:creationId xmlns:a16="http://schemas.microsoft.com/office/drawing/2014/main" id="{81427597-05C9-7D8F-2540-F75988CAC06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556000" y="17156544"/>
          <a:ext cx="7204364" cy="2320637"/>
        </a:xfrm>
        <a:prstGeom prst="rect">
          <a:avLst/>
        </a:prstGeom>
      </xdr:spPr>
    </xdr:pic>
    <xdr:clientData/>
  </xdr:twoCellAnchor>
  <xdr:twoCellAnchor editAs="oneCell">
    <xdr:from>
      <xdr:col>3</xdr:col>
      <xdr:colOff>23091</xdr:colOff>
      <xdr:row>71</xdr:row>
      <xdr:rowOff>0</xdr:rowOff>
    </xdr:from>
    <xdr:to>
      <xdr:col>6</xdr:col>
      <xdr:colOff>0</xdr:colOff>
      <xdr:row>82</xdr:row>
      <xdr:rowOff>11545</xdr:rowOff>
    </xdr:to>
    <xdr:pic>
      <xdr:nvPicPr>
        <xdr:cNvPr id="10" name="Picture 9" descr="A close up of a car dashboard&#10;&#10;Description automatically generated">
          <a:extLst>
            <a:ext uri="{FF2B5EF4-FFF2-40B4-BE49-F238E27FC236}">
              <a16:creationId xmlns:a16="http://schemas.microsoft.com/office/drawing/2014/main" id="{A9566586-2FBE-97C0-5F32-FFC7846222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94364" y="11822545"/>
          <a:ext cx="2355272" cy="1824182"/>
        </a:xfrm>
        <a:prstGeom prst="rect">
          <a:avLst/>
        </a:prstGeom>
      </xdr:spPr>
    </xdr:pic>
    <xdr:clientData/>
  </xdr:twoCellAnchor>
  <xdr:twoCellAnchor editAs="oneCell">
    <xdr:from>
      <xdr:col>6</xdr:col>
      <xdr:colOff>11546</xdr:colOff>
      <xdr:row>71</xdr:row>
      <xdr:rowOff>0</xdr:rowOff>
    </xdr:from>
    <xdr:to>
      <xdr:col>8</xdr:col>
      <xdr:colOff>11546</xdr:colOff>
      <xdr:row>82</xdr:row>
      <xdr:rowOff>0</xdr:rowOff>
    </xdr:to>
    <xdr:pic>
      <xdr:nvPicPr>
        <xdr:cNvPr id="12" name="Picture 11" descr="A close up of a car dashboard&#10;&#10;Description automatically generated">
          <a:extLst>
            <a:ext uri="{FF2B5EF4-FFF2-40B4-BE49-F238E27FC236}">
              <a16:creationId xmlns:a16="http://schemas.microsoft.com/office/drawing/2014/main" id="{715D7537-88A6-D4C5-03C9-6D09567546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761182" y="11822545"/>
          <a:ext cx="5022273" cy="1812637"/>
        </a:xfrm>
        <a:prstGeom prst="rect">
          <a:avLst/>
        </a:prstGeom>
      </xdr:spPr>
    </xdr:pic>
    <xdr:clientData/>
  </xdr:twoCellAnchor>
  <xdr:twoCellAnchor editAs="oneCell">
    <xdr:from>
      <xdr:col>8</xdr:col>
      <xdr:colOff>6323</xdr:colOff>
      <xdr:row>71</xdr:row>
      <xdr:rowOff>16769</xdr:rowOff>
    </xdr:from>
    <xdr:to>
      <xdr:col>9</xdr:col>
      <xdr:colOff>3509816</xdr:colOff>
      <xdr:row>82</xdr:row>
      <xdr:rowOff>0</xdr:rowOff>
    </xdr:to>
    <xdr:pic>
      <xdr:nvPicPr>
        <xdr:cNvPr id="14" name="Picture 13" descr="A screen shot of a computer&#10;&#10;Description automatically generated">
          <a:extLst>
            <a:ext uri="{FF2B5EF4-FFF2-40B4-BE49-F238E27FC236}">
              <a16:creationId xmlns:a16="http://schemas.microsoft.com/office/drawing/2014/main" id="{24E7099B-1EEE-4B2D-A30E-546B6730592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5400000">
          <a:off x="12463318" y="10154228"/>
          <a:ext cx="1795868" cy="5166039"/>
        </a:xfrm>
        <a:prstGeom prst="rect">
          <a:avLst/>
        </a:prstGeom>
      </xdr:spPr>
    </xdr:pic>
    <xdr:clientData/>
  </xdr:twoCellAnchor>
  <xdr:twoCellAnchor editAs="oneCell">
    <xdr:from>
      <xdr:col>0</xdr:col>
      <xdr:colOff>34636</xdr:colOff>
      <xdr:row>71</xdr:row>
      <xdr:rowOff>0</xdr:rowOff>
    </xdr:from>
    <xdr:to>
      <xdr:col>3</xdr:col>
      <xdr:colOff>11545</xdr:colOff>
      <xdr:row>82</xdr:row>
      <xdr:rowOff>0</xdr:rowOff>
    </xdr:to>
    <xdr:pic>
      <xdr:nvPicPr>
        <xdr:cNvPr id="16" name="Picture 15" descr="A truck with headlights on&#10;&#10;Description automatically generated">
          <a:extLst>
            <a:ext uri="{FF2B5EF4-FFF2-40B4-BE49-F238E27FC236}">
              <a16:creationId xmlns:a16="http://schemas.microsoft.com/office/drawing/2014/main" id="{644ABD9E-D3F5-5FBE-8A23-3592C74542A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4636" y="11822545"/>
          <a:ext cx="3348182" cy="1812637"/>
        </a:xfrm>
        <a:prstGeom prst="rect">
          <a:avLst/>
        </a:prstGeom>
      </xdr:spPr>
    </xdr:pic>
    <xdr:clientData/>
  </xdr:twoCellAnchor>
  <xdr:twoCellAnchor editAs="oneCell">
    <xdr:from>
      <xdr:col>0</xdr:col>
      <xdr:colOff>23090</xdr:colOff>
      <xdr:row>88</xdr:row>
      <xdr:rowOff>34638</xdr:rowOff>
    </xdr:from>
    <xdr:to>
      <xdr:col>4</xdr:col>
      <xdr:colOff>205155</xdr:colOff>
      <xdr:row>99</xdr:row>
      <xdr:rowOff>23092</xdr:rowOff>
    </xdr:to>
    <xdr:pic>
      <xdr:nvPicPr>
        <xdr:cNvPr id="18" name="Picture 17" descr="A hand holding a digital multimeter&#10;&#10;Description automatically generated">
          <a:extLst>
            <a:ext uri="{FF2B5EF4-FFF2-40B4-BE49-F238E27FC236}">
              <a16:creationId xmlns:a16="http://schemas.microsoft.com/office/drawing/2014/main" id="{81BFED62-EDBE-A28D-5E25-4F6727A7812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3090" y="14674274"/>
          <a:ext cx="4349974" cy="1766454"/>
        </a:xfrm>
        <a:prstGeom prst="rect">
          <a:avLst/>
        </a:prstGeom>
      </xdr:spPr>
    </xdr:pic>
    <xdr:clientData/>
  </xdr:twoCellAnchor>
  <xdr:twoCellAnchor editAs="oneCell">
    <xdr:from>
      <xdr:col>4</xdr:col>
      <xdr:colOff>219364</xdr:colOff>
      <xdr:row>88</xdr:row>
      <xdr:rowOff>23091</xdr:rowOff>
    </xdr:from>
    <xdr:to>
      <xdr:col>7</xdr:col>
      <xdr:colOff>1062182</xdr:colOff>
      <xdr:row>99</xdr:row>
      <xdr:rowOff>11546</xdr:rowOff>
    </xdr:to>
    <xdr:pic>
      <xdr:nvPicPr>
        <xdr:cNvPr id="20" name="Picture 19" descr="A close up of a device&#10;&#10;Description automatically generated">
          <a:extLst>
            <a:ext uri="{FF2B5EF4-FFF2-40B4-BE49-F238E27FC236}">
              <a16:creationId xmlns:a16="http://schemas.microsoft.com/office/drawing/2014/main" id="{152AA6A5-06DE-5694-0036-206ECA391C6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387273" y="14662727"/>
          <a:ext cx="3717636" cy="1766455"/>
        </a:xfrm>
        <a:prstGeom prst="rect">
          <a:avLst/>
        </a:prstGeom>
      </xdr:spPr>
    </xdr:pic>
    <xdr:clientData/>
  </xdr:twoCellAnchor>
  <xdr:twoCellAnchor editAs="oneCell">
    <xdr:from>
      <xdr:col>8</xdr:col>
      <xdr:colOff>1639455</xdr:colOff>
      <xdr:row>88</xdr:row>
      <xdr:rowOff>11546</xdr:rowOff>
    </xdr:from>
    <xdr:to>
      <xdr:col>10</xdr:col>
      <xdr:colOff>5378</xdr:colOff>
      <xdr:row>99</xdr:row>
      <xdr:rowOff>0</xdr:rowOff>
    </xdr:to>
    <xdr:pic>
      <xdr:nvPicPr>
        <xdr:cNvPr id="22" name="Picture 21" descr="A metal bracket with a white round object on it&#10;&#10;Description automatically generated with medium confidence">
          <a:extLst>
            <a:ext uri="{FF2B5EF4-FFF2-40B4-BE49-F238E27FC236}">
              <a16:creationId xmlns:a16="http://schemas.microsoft.com/office/drawing/2014/main" id="{3E85528B-D610-18A2-89D1-7F091B6D982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411364" y="14651182"/>
          <a:ext cx="3549832" cy="1766454"/>
        </a:xfrm>
        <a:prstGeom prst="rect">
          <a:avLst/>
        </a:prstGeom>
      </xdr:spPr>
    </xdr:pic>
    <xdr:clientData/>
  </xdr:twoCellAnchor>
  <xdr:twoCellAnchor editAs="oneCell">
    <xdr:from>
      <xdr:col>7</xdr:col>
      <xdr:colOff>1062181</xdr:colOff>
      <xdr:row>88</xdr:row>
      <xdr:rowOff>30368</xdr:rowOff>
    </xdr:from>
    <xdr:to>
      <xdr:col>8</xdr:col>
      <xdr:colOff>1639454</xdr:colOff>
      <xdr:row>99</xdr:row>
      <xdr:rowOff>5993</xdr:rowOff>
    </xdr:to>
    <xdr:pic>
      <xdr:nvPicPr>
        <xdr:cNvPr id="31" name="Picture 30" descr="A car with headlights on&#10;&#10;Description automatically generated">
          <a:extLst>
            <a:ext uri="{FF2B5EF4-FFF2-40B4-BE49-F238E27FC236}">
              <a16:creationId xmlns:a16="http://schemas.microsoft.com/office/drawing/2014/main" id="{70302FF8-AF96-FE5C-9619-140DA3DE76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104908" y="14670004"/>
          <a:ext cx="4306455" cy="1753625"/>
        </a:xfrm>
        <a:prstGeom prst="rect">
          <a:avLst/>
        </a:prstGeom>
      </xdr:spPr>
    </xdr:pic>
    <xdr:clientData/>
  </xdr:twoCellAnchor>
  <xdr:twoCellAnchor>
    <xdr:from>
      <xdr:col>9</xdr:col>
      <xdr:colOff>1627909</xdr:colOff>
      <xdr:row>90</xdr:row>
      <xdr:rowOff>57729</xdr:rowOff>
    </xdr:from>
    <xdr:to>
      <xdr:col>9</xdr:col>
      <xdr:colOff>3117272</xdr:colOff>
      <xdr:row>98</xdr:row>
      <xdr:rowOff>69274</xdr:rowOff>
    </xdr:to>
    <xdr:sp macro="" textlink="">
      <xdr:nvSpPr>
        <xdr:cNvPr id="33" name="Oval 32">
          <a:extLst>
            <a:ext uri="{FF2B5EF4-FFF2-40B4-BE49-F238E27FC236}">
              <a16:creationId xmlns:a16="http://schemas.microsoft.com/office/drawing/2014/main" id="{D205EAEF-A85E-B7FF-DC6A-91FF3FF72B80}"/>
            </a:ext>
          </a:extLst>
        </xdr:cNvPr>
        <xdr:cNvSpPr/>
      </xdr:nvSpPr>
      <xdr:spPr>
        <a:xfrm>
          <a:off x="14062364" y="15020638"/>
          <a:ext cx="1489363" cy="1304636"/>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2620818</xdr:colOff>
      <xdr:row>92</xdr:row>
      <xdr:rowOff>46182</xdr:rowOff>
    </xdr:from>
    <xdr:to>
      <xdr:col>7</xdr:col>
      <xdr:colOff>3278909</xdr:colOff>
      <xdr:row>95</xdr:row>
      <xdr:rowOff>57728</xdr:rowOff>
    </xdr:to>
    <xdr:sp macro="" textlink="">
      <xdr:nvSpPr>
        <xdr:cNvPr id="34" name="Oval 33">
          <a:extLst>
            <a:ext uri="{FF2B5EF4-FFF2-40B4-BE49-F238E27FC236}">
              <a16:creationId xmlns:a16="http://schemas.microsoft.com/office/drawing/2014/main" id="{AA58FF66-90E3-009C-0BA6-C377BFC60D27}"/>
            </a:ext>
          </a:extLst>
        </xdr:cNvPr>
        <xdr:cNvSpPr/>
      </xdr:nvSpPr>
      <xdr:spPr>
        <a:xfrm flipH="1">
          <a:off x="9663545" y="15332364"/>
          <a:ext cx="658091" cy="496455"/>
        </a:xfrm>
        <a:prstGeom prst="ellipse">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3429000</xdr:colOff>
      <xdr:row>94</xdr:row>
      <xdr:rowOff>34636</xdr:rowOff>
    </xdr:from>
    <xdr:to>
      <xdr:col>9</xdr:col>
      <xdr:colOff>1466272</xdr:colOff>
      <xdr:row>94</xdr:row>
      <xdr:rowOff>103909</xdr:rowOff>
    </xdr:to>
    <xdr:cxnSp macro="">
      <xdr:nvCxnSpPr>
        <xdr:cNvPr id="36" name="Straight Arrow Connector 35">
          <a:extLst>
            <a:ext uri="{FF2B5EF4-FFF2-40B4-BE49-F238E27FC236}">
              <a16:creationId xmlns:a16="http://schemas.microsoft.com/office/drawing/2014/main" id="{7E618999-EA00-305D-C56B-33F0C357E7E8}"/>
            </a:ext>
          </a:extLst>
        </xdr:cNvPr>
        <xdr:cNvCxnSpPr/>
      </xdr:nvCxnSpPr>
      <xdr:spPr>
        <a:xfrm>
          <a:off x="10471727" y="15644091"/>
          <a:ext cx="3429000" cy="69273"/>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242455</xdr:colOff>
      <xdr:row>88</xdr:row>
      <xdr:rowOff>11546</xdr:rowOff>
    </xdr:from>
    <xdr:to>
      <xdr:col>3</xdr:col>
      <xdr:colOff>658091</xdr:colOff>
      <xdr:row>89</xdr:row>
      <xdr:rowOff>115454</xdr:rowOff>
    </xdr:to>
    <xdr:sp macro="" textlink="">
      <xdr:nvSpPr>
        <xdr:cNvPr id="40" name="TextBox 39">
          <a:extLst>
            <a:ext uri="{FF2B5EF4-FFF2-40B4-BE49-F238E27FC236}">
              <a16:creationId xmlns:a16="http://schemas.microsoft.com/office/drawing/2014/main" id="{82EA44BA-A374-816C-164F-6248E42A4EFF}"/>
            </a:ext>
          </a:extLst>
        </xdr:cNvPr>
        <xdr:cNvSpPr txBox="1"/>
      </xdr:nvSpPr>
      <xdr:spPr>
        <a:xfrm>
          <a:off x="242455" y="14651182"/>
          <a:ext cx="3786909" cy="2655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VOLTAGE</a:t>
          </a:r>
          <a:r>
            <a:rPr lang="en-US" sz="1400" b="1" baseline="0"/>
            <a:t> IN CONNECTOR BUZZER REVERSE</a:t>
          </a:r>
          <a:endParaRPr lang="en-US" sz="1400" b="1"/>
        </a:p>
      </xdr:txBody>
    </xdr:sp>
    <xdr:clientData/>
  </xdr:twoCellAnchor>
  <xdr:twoCellAnchor>
    <xdr:from>
      <xdr:col>4</xdr:col>
      <xdr:colOff>311727</xdr:colOff>
      <xdr:row>88</xdr:row>
      <xdr:rowOff>23092</xdr:rowOff>
    </xdr:from>
    <xdr:to>
      <xdr:col>7</xdr:col>
      <xdr:colOff>969818</xdr:colOff>
      <xdr:row>89</xdr:row>
      <xdr:rowOff>150091</xdr:rowOff>
    </xdr:to>
    <xdr:sp macro="" textlink="">
      <xdr:nvSpPr>
        <xdr:cNvPr id="41" name="TextBox 40">
          <a:extLst>
            <a:ext uri="{FF2B5EF4-FFF2-40B4-BE49-F238E27FC236}">
              <a16:creationId xmlns:a16="http://schemas.microsoft.com/office/drawing/2014/main" id="{48E10F15-B2BA-FF80-6BC7-9911447E0B72}"/>
            </a:ext>
          </a:extLst>
        </xdr:cNvPr>
        <xdr:cNvSpPr txBox="1"/>
      </xdr:nvSpPr>
      <xdr:spPr>
        <a:xfrm>
          <a:off x="4479636" y="14662728"/>
          <a:ext cx="3532909" cy="288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MEASUREMENT</a:t>
          </a:r>
          <a:r>
            <a:rPr lang="en-US" sz="1400" b="1" baseline="0"/>
            <a:t> VOLTAGE BATTERY</a:t>
          </a:r>
          <a:endParaRPr 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twoCellAnchor editAs="oneCell">
    <xdr:from>
      <xdr:col>5</xdr:col>
      <xdr:colOff>709084</xdr:colOff>
      <xdr:row>50</xdr:row>
      <xdr:rowOff>63501</xdr:rowOff>
    </xdr:from>
    <xdr:to>
      <xdr:col>6</xdr:col>
      <xdr:colOff>330224</xdr:colOff>
      <xdr:row>55</xdr:row>
      <xdr:rowOff>61991</xdr:rowOff>
    </xdr:to>
    <xdr:pic>
      <xdr:nvPicPr>
        <xdr:cNvPr id="11" name="Picture 10">
          <a:extLst>
            <a:ext uri="{FF2B5EF4-FFF2-40B4-BE49-F238E27FC236}">
              <a16:creationId xmlns:a16="http://schemas.microsoft.com/office/drawing/2014/main" id="{9096AFC6-0BA1-4EDF-86A3-BE1EE2C8CDBD}"/>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6339417" y="9694334"/>
          <a:ext cx="1579057" cy="898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7</xdr:col>
      <xdr:colOff>592667</xdr:colOff>
      <xdr:row>28</xdr:row>
      <xdr:rowOff>52917</xdr:rowOff>
    </xdr:from>
    <xdr:to>
      <xdr:col>9</xdr:col>
      <xdr:colOff>319641</xdr:colOff>
      <xdr:row>33</xdr:row>
      <xdr:rowOff>51407</xdr:rowOff>
    </xdr:to>
    <xdr:pic>
      <xdr:nvPicPr>
        <xdr:cNvPr id="8" name="Picture 7">
          <a:extLst>
            <a:ext uri="{FF2B5EF4-FFF2-40B4-BE49-F238E27FC236}">
              <a16:creationId xmlns:a16="http://schemas.microsoft.com/office/drawing/2014/main" id="{0D659EC1-9654-427D-BEB8-E11CB9D3DEEA}"/>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6752167" y="5556250"/>
          <a:ext cx="1579057" cy="898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5</xdr:col>
      <xdr:colOff>313430</xdr:colOff>
      <xdr:row>33</xdr:row>
      <xdr:rowOff>43961</xdr:rowOff>
    </xdr:from>
    <xdr:to>
      <xdr:col>7</xdr:col>
      <xdr:colOff>90760</xdr:colOff>
      <xdr:row>37</xdr:row>
      <xdr:rowOff>166079</xdr:rowOff>
    </xdr:to>
    <xdr:pic>
      <xdr:nvPicPr>
        <xdr:cNvPr id="7" name="Picture 6">
          <a:extLst>
            <a:ext uri="{FF2B5EF4-FFF2-40B4-BE49-F238E27FC236}">
              <a16:creationId xmlns:a16="http://schemas.microsoft.com/office/drawing/2014/main" id="{D60B7B86-E528-4D76-B7CA-AA142F266C2B}"/>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5007545" y="7268307"/>
          <a:ext cx="1574870" cy="913426"/>
        </a:xfrm>
        <a:prstGeom prst="rect">
          <a:avLst/>
        </a:prstGeom>
      </xdr:spPr>
    </xdr:pic>
    <xdr:clientData/>
  </xdr:twoCellAnchor>
  <xdr:twoCellAnchor editAs="oneCell">
    <xdr:from>
      <xdr:col>8</xdr:col>
      <xdr:colOff>949406</xdr:colOff>
      <xdr:row>32</xdr:row>
      <xdr:rowOff>181707</xdr:rowOff>
    </xdr:from>
    <xdr:to>
      <xdr:col>10</xdr:col>
      <xdr:colOff>995391</xdr:colOff>
      <xdr:row>37</xdr:row>
      <xdr:rowOff>118210</xdr:rowOff>
    </xdr:to>
    <xdr:pic>
      <xdr:nvPicPr>
        <xdr:cNvPr id="8" name="Picture 7">
          <a:extLst>
            <a:ext uri="{FF2B5EF4-FFF2-40B4-BE49-F238E27FC236}">
              <a16:creationId xmlns:a16="http://schemas.microsoft.com/office/drawing/2014/main" id="{B142E7DD-5E56-4F49-B77D-CAB2BD2576E7}"/>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8789214" y="7220438"/>
          <a:ext cx="1574870" cy="91342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71</v>
      </c>
      <c r="C2" s="31" t="s">
        <v>219</v>
      </c>
    </row>
    <row r="3" spans="2:3">
      <c r="B3" s="31">
        <v>1</v>
      </c>
      <c r="C3" s="132" t="s">
        <v>213</v>
      </c>
    </row>
    <row r="4" spans="2:3">
      <c r="B4" s="31">
        <v>2</v>
      </c>
      <c r="C4" s="132" t="s">
        <v>214</v>
      </c>
    </row>
    <row r="5" spans="2:3">
      <c r="B5" s="31">
        <v>3</v>
      </c>
      <c r="C5" s="132" t="s">
        <v>215</v>
      </c>
    </row>
    <row r="6" spans="2:3">
      <c r="B6" s="31">
        <v>4</v>
      </c>
      <c r="C6" s="132" t="s">
        <v>216</v>
      </c>
    </row>
    <row r="7" spans="2:3">
      <c r="B7" s="31">
        <v>5</v>
      </c>
      <c r="C7" s="132" t="s">
        <v>217</v>
      </c>
    </row>
    <row r="8" spans="2:3">
      <c r="B8" s="31">
        <v>6</v>
      </c>
      <c r="C8" s="132" t="s">
        <v>218</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topLeftCell="A5" zoomScale="70" zoomScaleNormal="70" zoomScaleSheetLayoutView="70" workbookViewId="0">
      <selection activeCell="C10" sqref="C1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53.453125" style="1" bestFit="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219</v>
      </c>
      <c r="J2" s="152"/>
    </row>
    <row r="3" spans="1:10">
      <c r="A3" s="19"/>
      <c r="D3" s="249" t="s">
        <v>232</v>
      </c>
      <c r="E3" s="249"/>
      <c r="F3" s="249"/>
      <c r="G3" s="249"/>
      <c r="H3" s="249"/>
      <c r="J3" s="152"/>
    </row>
    <row r="4" spans="1:10">
      <c r="A4" s="19"/>
      <c r="D4" s="249"/>
      <c r="E4" s="249"/>
      <c r="F4" s="249"/>
      <c r="G4" s="249"/>
      <c r="H4" s="249"/>
      <c r="J4" s="152"/>
    </row>
    <row r="5" spans="1:10">
      <c r="A5" s="19"/>
      <c r="J5" s="152"/>
    </row>
    <row r="6" spans="1:10" ht="13.5" thickBot="1">
      <c r="A6" s="6"/>
      <c r="I6" s="2" t="s">
        <v>0</v>
      </c>
      <c r="J6" s="152"/>
    </row>
    <row r="7" spans="1:10" ht="13">
      <c r="A7" s="3"/>
      <c r="B7" s="4"/>
      <c r="C7" s="4"/>
      <c r="D7" s="4"/>
      <c r="E7" s="4"/>
      <c r="F7" s="5"/>
      <c r="G7" s="4" t="s">
        <v>252</v>
      </c>
      <c r="H7" s="186" t="s">
        <v>253</v>
      </c>
      <c r="I7" s="4"/>
      <c r="J7" s="150"/>
    </row>
    <row r="8" spans="1:10" ht="13">
      <c r="A8" s="6" t="s">
        <v>1</v>
      </c>
      <c r="B8" s="2"/>
      <c r="C8" s="7">
        <v>45309</v>
      </c>
      <c r="D8" s="8"/>
      <c r="E8" s="2"/>
      <c r="F8" s="9"/>
      <c r="G8" s="2"/>
      <c r="H8" s="2"/>
      <c r="I8" s="2"/>
      <c r="J8" s="153" t="s">
        <v>233</v>
      </c>
    </row>
    <row r="9" spans="1:10" ht="13">
      <c r="A9" s="6" t="s">
        <v>2</v>
      </c>
      <c r="B9" s="2"/>
      <c r="C9" s="188" t="s">
        <v>253</v>
      </c>
      <c r="D9" s="10"/>
      <c r="E9" s="2"/>
      <c r="F9" s="9"/>
      <c r="G9" s="2" t="s">
        <v>124</v>
      </c>
      <c r="H9" s="2" t="s">
        <v>125</v>
      </c>
      <c r="J9" s="154" t="s">
        <v>255</v>
      </c>
    </row>
    <row r="10" spans="1:10" ht="13">
      <c r="A10" s="6" t="s">
        <v>3</v>
      </c>
      <c r="B10" s="2"/>
      <c r="C10" s="155" t="s">
        <v>271</v>
      </c>
      <c r="D10" s="2"/>
      <c r="E10" s="2"/>
      <c r="F10" s="9"/>
      <c r="G10" s="2" t="s">
        <v>4</v>
      </c>
      <c r="H10" s="11"/>
      <c r="I10" s="2" t="s">
        <v>5</v>
      </c>
      <c r="J10" s="156" t="s">
        <v>253</v>
      </c>
    </row>
    <row r="11" spans="1:10" ht="13">
      <c r="A11" s="6" t="s">
        <v>6</v>
      </c>
      <c r="B11" s="2"/>
      <c r="C11" s="157" t="s">
        <v>272</v>
      </c>
      <c r="D11" s="12"/>
      <c r="E11" s="2"/>
      <c r="F11" s="9"/>
      <c r="G11" s="2" t="s">
        <v>7</v>
      </c>
      <c r="H11" s="10" t="s">
        <v>260</v>
      </c>
      <c r="I11" s="2" t="s">
        <v>8</v>
      </c>
      <c r="J11" s="158" t="s">
        <v>273</v>
      </c>
    </row>
    <row r="12" spans="1:10" ht="13.5" thickBot="1">
      <c r="A12" s="159" t="s">
        <v>234</v>
      </c>
      <c r="B12" s="14"/>
      <c r="C12" s="160" t="s">
        <v>253</v>
      </c>
      <c r="D12" s="14"/>
      <c r="E12" s="14"/>
      <c r="F12" s="15"/>
      <c r="G12" s="14"/>
      <c r="H12" s="14"/>
      <c r="I12" s="14"/>
      <c r="J12" s="161"/>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2" t="s">
        <v>261</v>
      </c>
      <c r="J16" s="152"/>
    </row>
    <row r="17" spans="1:10" ht="13">
      <c r="A17" s="18" t="s">
        <v>11</v>
      </c>
      <c r="B17" s="2"/>
      <c r="C17" s="2"/>
      <c r="D17" s="2"/>
      <c r="E17" s="2"/>
      <c r="F17" s="2"/>
      <c r="J17" s="152"/>
    </row>
    <row r="18" spans="1:10" ht="13">
      <c r="A18" s="18"/>
      <c r="B18" s="2" t="s">
        <v>235</v>
      </c>
      <c r="C18" s="162" t="s">
        <v>236</v>
      </c>
      <c r="D18" s="2"/>
      <c r="E18" s="162" t="s">
        <v>237</v>
      </c>
      <c r="F18" s="2"/>
      <c r="G18" s="162" t="s">
        <v>238</v>
      </c>
      <c r="H18" s="162" t="s">
        <v>239</v>
      </c>
      <c r="J18" s="152"/>
    </row>
    <row r="19" spans="1:10" ht="13">
      <c r="A19" s="19"/>
      <c r="B19" s="163"/>
      <c r="C19" s="162" t="s">
        <v>240</v>
      </c>
      <c r="E19" s="162" t="s">
        <v>241</v>
      </c>
      <c r="G19" s="162" t="s">
        <v>242</v>
      </c>
      <c r="J19" s="152"/>
    </row>
    <row r="20" spans="1:10" ht="13">
      <c r="A20" s="18" t="s">
        <v>243</v>
      </c>
      <c r="J20" s="152"/>
    </row>
    <row r="21" spans="1:10" ht="13">
      <c r="A21" s="164"/>
      <c r="B21" s="162" t="s">
        <v>261</v>
      </c>
      <c r="J21" s="152"/>
    </row>
    <row r="22" spans="1:10" ht="13" thickBot="1">
      <c r="A22" s="13"/>
      <c r="B22" s="14"/>
      <c r="C22" s="14"/>
      <c r="D22" s="14"/>
      <c r="E22" s="14"/>
      <c r="F22" s="14"/>
      <c r="G22" s="14"/>
      <c r="H22" s="168"/>
      <c r="I22" s="14"/>
      <c r="J22" s="165"/>
    </row>
    <row r="23" spans="1:10">
      <c r="A23" s="19"/>
      <c r="J23" s="152"/>
    </row>
    <row r="24" spans="1:10" ht="13" thickBot="1">
      <c r="A24" s="19" t="s">
        <v>12</v>
      </c>
      <c r="J24" s="152"/>
    </row>
    <row r="25" spans="1:10" ht="13">
      <c r="A25" s="16"/>
      <c r="B25" s="250"/>
      <c r="C25" s="250"/>
      <c r="D25" s="250"/>
      <c r="E25" s="250"/>
      <c r="F25" s="250"/>
      <c r="G25" s="250"/>
      <c r="H25" s="4"/>
      <c r="I25" s="4"/>
      <c r="J25" s="150"/>
    </row>
    <row r="26" spans="1:10" s="37" customFormat="1" ht="13">
      <c r="A26" s="36"/>
      <c r="B26" s="251" t="s">
        <v>13</v>
      </c>
      <c r="C26" s="252"/>
      <c r="D26" s="252"/>
      <c r="E26" s="252"/>
      <c r="F26" s="252"/>
      <c r="G26" s="252"/>
      <c r="H26" s="38" t="s">
        <v>14</v>
      </c>
      <c r="I26" s="38" t="s">
        <v>15</v>
      </c>
      <c r="J26" s="39" t="s">
        <v>244</v>
      </c>
    </row>
    <row r="27" spans="1:10">
      <c r="A27" s="19"/>
      <c r="B27" s="166" t="s">
        <v>256</v>
      </c>
      <c r="C27" s="167"/>
      <c r="D27" s="167"/>
      <c r="E27" s="167"/>
      <c r="F27" s="167"/>
      <c r="G27" s="167"/>
      <c r="H27" s="168" t="s">
        <v>257</v>
      </c>
      <c r="I27" s="168" t="s">
        <v>225</v>
      </c>
      <c r="J27" s="169"/>
    </row>
    <row r="28" spans="1:10">
      <c r="A28" s="19"/>
      <c r="B28" s="166" t="s">
        <v>262</v>
      </c>
      <c r="C28" s="167"/>
      <c r="D28" s="167"/>
      <c r="E28" s="167"/>
      <c r="F28" s="167"/>
      <c r="G28" s="167"/>
      <c r="H28" s="195" t="s">
        <v>263</v>
      </c>
      <c r="I28" s="168" t="s">
        <v>225</v>
      </c>
      <c r="J28" s="169"/>
    </row>
    <row r="29" spans="1:10">
      <c r="A29" s="19"/>
      <c r="B29" s="166" t="s">
        <v>264</v>
      </c>
      <c r="C29" s="167"/>
      <c r="D29" s="167"/>
      <c r="E29" s="167"/>
      <c r="F29" s="167"/>
      <c r="G29" s="167"/>
      <c r="H29" s="168" t="s">
        <v>258</v>
      </c>
      <c r="I29" s="168" t="s">
        <v>225</v>
      </c>
      <c r="J29" s="169"/>
    </row>
    <row r="30" spans="1:10">
      <c r="A30" s="19"/>
      <c r="B30" s="166" t="s">
        <v>265</v>
      </c>
      <c r="C30" s="167"/>
      <c r="D30" s="167"/>
      <c r="E30" s="167"/>
      <c r="F30" s="167"/>
      <c r="G30" s="167"/>
      <c r="H30" s="168" t="s">
        <v>266</v>
      </c>
      <c r="I30" s="168" t="s">
        <v>267</v>
      </c>
      <c r="J30" s="169"/>
    </row>
    <row r="31" spans="1:10">
      <c r="A31" s="19"/>
      <c r="B31" s="166"/>
      <c r="C31" s="167"/>
      <c r="D31" s="167"/>
      <c r="E31" s="167"/>
      <c r="F31" s="167"/>
      <c r="G31" s="167"/>
      <c r="H31" s="168"/>
      <c r="I31" s="168"/>
      <c r="J31" s="169"/>
    </row>
    <row r="32" spans="1:10">
      <c r="A32" s="19"/>
      <c r="B32" s="21"/>
      <c r="C32" s="22"/>
      <c r="D32" s="22"/>
      <c r="E32" s="22"/>
      <c r="F32" s="22"/>
      <c r="G32" s="22"/>
      <c r="H32" s="196"/>
      <c r="I32" s="196"/>
      <c r="J32" s="170"/>
    </row>
    <row r="33" spans="1:10">
      <c r="A33" s="19"/>
      <c r="B33" s="21"/>
      <c r="C33" s="22"/>
      <c r="D33" s="22"/>
      <c r="E33" s="22"/>
      <c r="F33" s="22"/>
      <c r="G33" s="22"/>
      <c r="H33" s="21"/>
      <c r="I33" s="21"/>
      <c r="J33" s="170"/>
    </row>
    <row r="34" spans="1:10">
      <c r="A34" s="19"/>
      <c r="B34" s="21"/>
      <c r="C34" s="22"/>
      <c r="D34" s="22"/>
      <c r="E34" s="22"/>
      <c r="F34" s="22"/>
      <c r="G34" s="22"/>
      <c r="H34" s="21"/>
      <c r="I34" s="21"/>
      <c r="J34" s="170"/>
    </row>
    <row r="35" spans="1:10">
      <c r="A35" s="19"/>
      <c r="B35" s="21"/>
      <c r="C35" s="22"/>
      <c r="D35" s="22"/>
      <c r="E35" s="22"/>
      <c r="F35" s="22"/>
      <c r="G35" s="22"/>
      <c r="H35" s="23"/>
      <c r="I35" s="20"/>
      <c r="J35" s="170"/>
    </row>
    <row r="36" spans="1:10" ht="13">
      <c r="A36" s="19"/>
      <c r="B36" s="21"/>
      <c r="C36" s="22"/>
      <c r="D36" s="22"/>
      <c r="E36" s="22"/>
      <c r="F36" s="22"/>
      <c r="G36" s="22"/>
      <c r="H36" s="23"/>
      <c r="I36" s="24"/>
      <c r="J36" s="171"/>
    </row>
    <row r="37" spans="1:10">
      <c r="A37" s="19"/>
      <c r="B37" s="21"/>
      <c r="C37" s="22"/>
      <c r="D37" s="22"/>
      <c r="E37" s="22"/>
      <c r="F37" s="22"/>
      <c r="G37" s="22"/>
      <c r="H37" s="23"/>
      <c r="I37" s="20"/>
      <c r="J37" s="170"/>
    </row>
    <row r="38" spans="1:10">
      <c r="A38" s="19"/>
      <c r="B38" s="21"/>
      <c r="C38" s="22"/>
      <c r="D38" s="22"/>
      <c r="E38" s="22"/>
      <c r="F38" s="22"/>
      <c r="G38" s="22"/>
      <c r="H38" s="23"/>
      <c r="I38" s="20"/>
      <c r="J38" s="170"/>
    </row>
    <row r="39" spans="1:10">
      <c r="A39" s="19"/>
      <c r="B39" s="21"/>
      <c r="C39" s="22"/>
      <c r="D39" s="22"/>
      <c r="E39" s="22"/>
      <c r="F39" s="22"/>
      <c r="G39" s="22"/>
      <c r="H39" s="23"/>
      <c r="I39" s="20"/>
      <c r="J39" s="170"/>
    </row>
    <row r="40" spans="1:10">
      <c r="A40" s="19"/>
      <c r="B40" s="21"/>
      <c r="C40" s="22"/>
      <c r="D40" s="22"/>
      <c r="E40" s="22"/>
      <c r="F40" s="22"/>
      <c r="G40" s="22"/>
      <c r="H40" s="23"/>
      <c r="I40" s="20"/>
      <c r="J40" s="170"/>
    </row>
    <row r="41" spans="1:10" ht="13" thickBot="1">
      <c r="A41" s="13"/>
      <c r="B41" s="14"/>
      <c r="C41" s="14"/>
      <c r="D41" s="14"/>
      <c r="E41" s="14"/>
      <c r="F41" s="14"/>
      <c r="G41" s="14"/>
      <c r="H41" s="14"/>
      <c r="I41" s="14"/>
      <c r="J41" s="165"/>
    </row>
    <row r="42" spans="1:10" ht="13">
      <c r="A42" s="19"/>
      <c r="G42" s="163"/>
      <c r="H42" s="163"/>
      <c r="I42" s="163"/>
      <c r="J42" s="172"/>
    </row>
    <row r="43" spans="1:10" ht="13">
      <c r="A43" s="19" t="s">
        <v>17</v>
      </c>
      <c r="G43" s="163"/>
      <c r="H43" s="163"/>
      <c r="I43" s="163"/>
      <c r="J43" s="172"/>
    </row>
    <row r="44" spans="1:10" ht="15" customHeight="1">
      <c r="A44" s="253" t="s">
        <v>18</v>
      </c>
      <c r="B44" s="254"/>
      <c r="C44" s="254"/>
      <c r="D44" s="254"/>
      <c r="E44" s="254"/>
      <c r="F44" s="254"/>
      <c r="G44" s="255" t="s">
        <v>245</v>
      </c>
      <c r="H44" s="255"/>
      <c r="I44" s="255"/>
      <c r="J44" s="256"/>
    </row>
    <row r="45" spans="1:10" ht="15" customHeight="1">
      <c r="A45" s="18"/>
      <c r="G45" s="239" t="s">
        <v>268</v>
      </c>
      <c r="H45" s="240"/>
      <c r="I45" s="240"/>
      <c r="J45" s="241"/>
    </row>
    <row r="46" spans="1:10" ht="13.15" customHeight="1">
      <c r="A46" s="19"/>
      <c r="C46" s="20" t="s">
        <v>19</v>
      </c>
      <c r="D46" s="20" t="s">
        <v>20</v>
      </c>
      <c r="E46" s="20" t="s">
        <v>16</v>
      </c>
      <c r="F46" s="25"/>
      <c r="G46" s="239"/>
      <c r="H46" s="240"/>
      <c r="I46" s="240"/>
      <c r="J46" s="241"/>
    </row>
    <row r="47" spans="1:10" ht="12.75" customHeight="1">
      <c r="A47" s="245" t="s">
        <v>21</v>
      </c>
      <c r="B47" s="246"/>
      <c r="C47" s="140" t="s">
        <v>22</v>
      </c>
      <c r="D47" s="140"/>
      <c r="E47" s="140" t="s">
        <v>22</v>
      </c>
      <c r="G47" s="239"/>
      <c r="H47" s="240"/>
      <c r="I47" s="240"/>
      <c r="J47" s="241"/>
    </row>
    <row r="48" spans="1:10" ht="15" customHeight="1">
      <c r="A48" s="26" t="s">
        <v>23</v>
      </c>
      <c r="B48" s="27"/>
      <c r="C48" s="140" t="s">
        <v>22</v>
      </c>
      <c r="D48" s="140"/>
      <c r="E48" s="140" t="s">
        <v>22</v>
      </c>
      <c r="G48" s="239"/>
      <c r="H48" s="240"/>
      <c r="I48" s="240"/>
      <c r="J48" s="241"/>
    </row>
    <row r="49" spans="1:12" ht="13.15" customHeight="1">
      <c r="A49" s="245" t="s">
        <v>24</v>
      </c>
      <c r="B49" s="246"/>
      <c r="C49" s="140" t="s">
        <v>22</v>
      </c>
      <c r="D49" s="140" t="s">
        <v>22</v>
      </c>
      <c r="E49" s="140"/>
      <c r="G49" s="239"/>
      <c r="H49" s="240"/>
      <c r="I49" s="240"/>
      <c r="J49" s="241"/>
    </row>
    <row r="50" spans="1:12" ht="15" customHeight="1">
      <c r="A50" s="247" t="s">
        <v>25</v>
      </c>
      <c r="B50" s="248"/>
      <c r="C50" s="2"/>
      <c r="D50" s="2"/>
      <c r="G50" s="239"/>
      <c r="H50" s="240"/>
      <c r="I50" s="240"/>
      <c r="J50" s="241"/>
    </row>
    <row r="51" spans="1:12" ht="15" customHeight="1">
      <c r="A51" s="19" t="s">
        <v>26</v>
      </c>
      <c r="C51" s="25"/>
      <c r="G51" s="239"/>
      <c r="H51" s="240"/>
      <c r="I51" s="240"/>
      <c r="J51" s="241"/>
      <c r="L51" s="141" t="s">
        <v>22</v>
      </c>
    </row>
    <row r="52" spans="1:12" ht="15.75" customHeight="1" thickBot="1">
      <c r="A52" s="13"/>
      <c r="B52" s="28"/>
      <c r="C52" s="29"/>
      <c r="D52" s="14"/>
      <c r="E52" s="14"/>
      <c r="F52" s="14"/>
      <c r="G52" s="242"/>
      <c r="H52" s="243"/>
      <c r="I52" s="243"/>
      <c r="J52" s="244"/>
      <c r="L52" s="142" t="s">
        <v>212</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19"/>
      <c r="B57" s="173" t="s">
        <v>43</v>
      </c>
      <c r="C57" s="173" t="s">
        <v>42</v>
      </c>
      <c r="D57" s="174" t="s">
        <v>41</v>
      </c>
      <c r="J57" s="152"/>
    </row>
    <row r="58" spans="1:12" ht="13">
      <c r="A58" s="19"/>
      <c r="B58" s="163" t="s">
        <v>269</v>
      </c>
      <c r="C58" s="163" t="s">
        <v>270</v>
      </c>
      <c r="D58" s="175">
        <v>1</v>
      </c>
      <c r="J58" s="152"/>
    </row>
    <row r="59" spans="1:12">
      <c r="A59" s="19"/>
      <c r="J59" s="152"/>
    </row>
    <row r="60" spans="1:12">
      <c r="A60" s="19"/>
      <c r="J60" s="152"/>
    </row>
    <row r="61" spans="1:12" ht="13">
      <c r="A61" s="18" t="s">
        <v>29</v>
      </c>
      <c r="J61" s="152"/>
    </row>
    <row r="62" spans="1:12" ht="13.5" thickBot="1">
      <c r="A62" s="13"/>
      <c r="B62" s="28"/>
      <c r="C62" s="14"/>
      <c r="D62" s="14"/>
      <c r="E62" s="14"/>
      <c r="F62" s="14"/>
      <c r="G62" s="14"/>
      <c r="H62" s="14"/>
      <c r="I62" s="14"/>
      <c r="J62" s="165"/>
    </row>
    <row r="63" spans="1:12" ht="13">
      <c r="A63" s="19"/>
      <c r="B63" s="2"/>
      <c r="J63" s="152"/>
    </row>
    <row r="64" spans="1:12" ht="13">
      <c r="A64" s="19"/>
      <c r="B64" s="2"/>
      <c r="J64" s="152"/>
    </row>
    <row r="65" spans="1:10" ht="15" customHeight="1">
      <c r="A65" s="19"/>
      <c r="B65" s="2"/>
      <c r="D65" s="233" t="s">
        <v>30</v>
      </c>
      <c r="E65" s="233"/>
      <c r="F65" s="233"/>
      <c r="G65" s="233"/>
      <c r="H65" s="233"/>
      <c r="I65" s="233"/>
      <c r="J65" s="152"/>
    </row>
    <row r="66" spans="1:10" ht="13.15" customHeight="1">
      <c r="A66" s="19"/>
      <c r="D66" s="233"/>
      <c r="E66" s="233"/>
      <c r="F66" s="233"/>
      <c r="G66" s="233"/>
      <c r="H66" s="233"/>
      <c r="I66" s="233"/>
      <c r="J66" s="176"/>
    </row>
    <row r="67" spans="1:10" ht="13">
      <c r="A67" s="234"/>
      <c r="B67" s="235"/>
      <c r="D67" s="233"/>
      <c r="E67" s="233"/>
      <c r="F67" s="233"/>
      <c r="G67" s="233"/>
      <c r="H67" s="233"/>
      <c r="I67" s="233"/>
      <c r="J67" s="176"/>
    </row>
    <row r="68" spans="1:10">
      <c r="A68" s="211"/>
      <c r="B68" s="212"/>
      <c r="D68" s="233"/>
      <c r="E68" s="233"/>
      <c r="F68" s="233"/>
      <c r="G68" s="233"/>
      <c r="H68" s="233"/>
      <c r="I68" s="233"/>
      <c r="J68" s="176"/>
    </row>
    <row r="69" spans="1:10">
      <c r="A69" s="19"/>
      <c r="J69" s="152"/>
    </row>
    <row r="70" spans="1:10" ht="13" thickBot="1">
      <c r="A70" s="19"/>
      <c r="J70" s="152"/>
    </row>
    <row r="71" spans="1:10" ht="15" thickTop="1">
      <c r="A71" s="205" t="s">
        <v>31</v>
      </c>
      <c r="B71" s="206"/>
      <c r="C71" s="206"/>
      <c r="D71" s="206"/>
      <c r="E71" s="206"/>
      <c r="F71" s="206"/>
      <c r="G71" s="206"/>
      <c r="H71" s="206"/>
      <c r="I71" s="206"/>
      <c r="J71" s="207"/>
    </row>
    <row r="72" spans="1:10" ht="12.75" customHeight="1">
      <c r="A72" s="208"/>
      <c r="B72" s="209"/>
      <c r="C72" s="210"/>
      <c r="D72" s="224"/>
      <c r="E72" s="225"/>
      <c r="F72" s="236"/>
      <c r="G72" s="224"/>
      <c r="H72" s="236"/>
      <c r="I72" s="224"/>
      <c r="J72" s="230"/>
    </row>
    <row r="73" spans="1:10" ht="12.75" customHeight="1">
      <c r="A73" s="211"/>
      <c r="B73" s="212"/>
      <c r="C73" s="213"/>
      <c r="D73" s="226"/>
      <c r="E73" s="227"/>
      <c r="F73" s="237"/>
      <c r="G73" s="226"/>
      <c r="H73" s="237"/>
      <c r="I73" s="226"/>
      <c r="J73" s="231"/>
    </row>
    <row r="74" spans="1:10" ht="12.75" customHeight="1">
      <c r="A74" s="211"/>
      <c r="B74" s="212"/>
      <c r="C74" s="213"/>
      <c r="D74" s="226"/>
      <c r="E74" s="227"/>
      <c r="F74" s="237"/>
      <c r="G74" s="226"/>
      <c r="H74" s="237"/>
      <c r="I74" s="226"/>
      <c r="J74" s="231"/>
    </row>
    <row r="75" spans="1:10" ht="12.75" customHeight="1">
      <c r="A75" s="211"/>
      <c r="B75" s="212"/>
      <c r="C75" s="213"/>
      <c r="D75" s="226"/>
      <c r="E75" s="227"/>
      <c r="F75" s="237"/>
      <c r="G75" s="226"/>
      <c r="H75" s="237"/>
      <c r="I75" s="226"/>
      <c r="J75" s="231"/>
    </row>
    <row r="76" spans="1:10" ht="12.75" customHeight="1">
      <c r="A76" s="211"/>
      <c r="B76" s="212"/>
      <c r="C76" s="213"/>
      <c r="D76" s="226"/>
      <c r="E76" s="227"/>
      <c r="F76" s="237"/>
      <c r="G76" s="226"/>
      <c r="H76" s="237"/>
      <c r="I76" s="226"/>
      <c r="J76" s="231"/>
    </row>
    <row r="77" spans="1:10" ht="12.75" customHeight="1">
      <c r="A77" s="211"/>
      <c r="B77" s="212"/>
      <c r="C77" s="213"/>
      <c r="D77" s="226"/>
      <c r="E77" s="227"/>
      <c r="F77" s="237"/>
      <c r="G77" s="226"/>
      <c r="H77" s="237"/>
      <c r="I77" s="226"/>
      <c r="J77" s="231"/>
    </row>
    <row r="78" spans="1:10" ht="12.75" customHeight="1">
      <c r="A78" s="211"/>
      <c r="B78" s="212"/>
      <c r="C78" s="213"/>
      <c r="D78" s="226"/>
      <c r="E78" s="227"/>
      <c r="F78" s="237"/>
      <c r="G78" s="226"/>
      <c r="H78" s="237"/>
      <c r="I78" s="226"/>
      <c r="J78" s="231"/>
    </row>
    <row r="79" spans="1:10" ht="12.75" customHeight="1">
      <c r="A79" s="211"/>
      <c r="B79" s="212"/>
      <c r="C79" s="213"/>
      <c r="D79" s="226"/>
      <c r="E79" s="227"/>
      <c r="F79" s="237"/>
      <c r="G79" s="226"/>
      <c r="H79" s="237"/>
      <c r="I79" s="226"/>
      <c r="J79" s="231"/>
    </row>
    <row r="80" spans="1:10" ht="12.65" customHeight="1">
      <c r="A80" s="211"/>
      <c r="B80" s="212"/>
      <c r="C80" s="213"/>
      <c r="D80" s="226"/>
      <c r="E80" s="227"/>
      <c r="F80" s="237"/>
      <c r="G80" s="226"/>
      <c r="H80" s="237"/>
      <c r="I80" s="226"/>
      <c r="J80" s="231"/>
    </row>
    <row r="81" spans="1:10" ht="12.75" customHeight="1">
      <c r="A81" s="211"/>
      <c r="B81" s="212"/>
      <c r="C81" s="213"/>
      <c r="D81" s="226"/>
      <c r="E81" s="227"/>
      <c r="F81" s="237"/>
      <c r="G81" s="226"/>
      <c r="H81" s="237"/>
      <c r="I81" s="226"/>
      <c r="J81" s="231"/>
    </row>
    <row r="82" spans="1:10" ht="15" customHeight="1">
      <c r="A82" s="214"/>
      <c r="B82" s="215"/>
      <c r="C82" s="216"/>
      <c r="D82" s="228"/>
      <c r="E82" s="229"/>
      <c r="F82" s="238"/>
      <c r="G82" s="228"/>
      <c r="H82" s="238"/>
      <c r="I82" s="228"/>
      <c r="J82" s="232"/>
    </row>
    <row r="83" spans="1:10">
      <c r="A83" s="197" t="s">
        <v>32</v>
      </c>
      <c r="B83" s="198"/>
      <c r="C83" s="198"/>
      <c r="D83" s="198" t="s">
        <v>33</v>
      </c>
      <c r="E83" s="198"/>
      <c r="F83" s="198"/>
      <c r="G83" s="198" t="s">
        <v>34</v>
      </c>
      <c r="H83" s="198"/>
      <c r="I83" s="198" t="s">
        <v>35</v>
      </c>
      <c r="J83" s="199"/>
    </row>
    <row r="84" spans="1:10">
      <c r="A84" s="19"/>
      <c r="J84" s="152"/>
    </row>
    <row r="85" spans="1:10">
      <c r="A85" s="19"/>
      <c r="J85" s="152"/>
    </row>
    <row r="86" spans="1:10">
      <c r="A86" s="19"/>
      <c r="J86" s="152"/>
    </row>
    <row r="87" spans="1:10" ht="13" thickBot="1">
      <c r="A87" s="19"/>
      <c r="J87" s="152"/>
    </row>
    <row r="88" spans="1:10" ht="15" thickTop="1">
      <c r="A88" s="205" t="s">
        <v>31</v>
      </c>
      <c r="B88" s="206"/>
      <c r="C88" s="206"/>
      <c r="D88" s="206"/>
      <c r="E88" s="206"/>
      <c r="F88" s="206"/>
      <c r="G88" s="206"/>
      <c r="H88" s="206"/>
      <c r="I88" s="206"/>
      <c r="J88" s="207"/>
    </row>
    <row r="89" spans="1:10" ht="12.75" customHeight="1">
      <c r="A89" s="208"/>
      <c r="B89" s="209"/>
      <c r="C89" s="210"/>
      <c r="D89" s="224"/>
      <c r="E89" s="225"/>
      <c r="F89" s="225"/>
      <c r="G89" s="225"/>
      <c r="H89" s="225"/>
      <c r="I89" s="225"/>
      <c r="J89" s="230"/>
    </row>
    <row r="90" spans="1:10" ht="12.75" customHeight="1">
      <c r="A90" s="211"/>
      <c r="B90" s="212"/>
      <c r="C90" s="213"/>
      <c r="D90" s="226"/>
      <c r="E90" s="227"/>
      <c r="F90" s="227"/>
      <c r="G90" s="227"/>
      <c r="H90" s="227"/>
      <c r="I90" s="227"/>
      <c r="J90" s="231"/>
    </row>
    <row r="91" spans="1:10" ht="12.75" customHeight="1">
      <c r="A91" s="211"/>
      <c r="B91" s="212"/>
      <c r="C91" s="213"/>
      <c r="D91" s="226"/>
      <c r="E91" s="227"/>
      <c r="F91" s="227"/>
      <c r="G91" s="227"/>
      <c r="H91" s="227"/>
      <c r="I91" s="227"/>
      <c r="J91" s="231"/>
    </row>
    <row r="92" spans="1:10" ht="12.75" customHeight="1">
      <c r="A92" s="211"/>
      <c r="B92" s="212"/>
      <c r="C92" s="213"/>
      <c r="D92" s="226"/>
      <c r="E92" s="227"/>
      <c r="F92" s="227"/>
      <c r="G92" s="227"/>
      <c r="H92" s="227"/>
      <c r="I92" s="227"/>
      <c r="J92" s="231"/>
    </row>
    <row r="93" spans="1:10" ht="12.75" customHeight="1">
      <c r="A93" s="211"/>
      <c r="B93" s="212"/>
      <c r="C93" s="213"/>
      <c r="D93" s="226"/>
      <c r="E93" s="227"/>
      <c r="F93" s="227"/>
      <c r="G93" s="227"/>
      <c r="H93" s="227"/>
      <c r="I93" s="227"/>
      <c r="J93" s="231"/>
    </row>
    <row r="94" spans="1:10" ht="12.75" customHeight="1">
      <c r="A94" s="211"/>
      <c r="B94" s="212"/>
      <c r="C94" s="213"/>
      <c r="D94" s="226"/>
      <c r="E94" s="227"/>
      <c r="F94" s="227"/>
      <c r="G94" s="227"/>
      <c r="H94" s="227"/>
      <c r="I94" s="227"/>
      <c r="J94" s="231"/>
    </row>
    <row r="95" spans="1:10" ht="12.75" customHeight="1">
      <c r="A95" s="211"/>
      <c r="B95" s="212"/>
      <c r="C95" s="213"/>
      <c r="D95" s="226"/>
      <c r="E95" s="227"/>
      <c r="F95" s="227"/>
      <c r="G95" s="227"/>
      <c r="H95" s="227"/>
      <c r="I95" s="227"/>
      <c r="J95" s="231"/>
    </row>
    <row r="96" spans="1:10" ht="12.75" customHeight="1">
      <c r="A96" s="211"/>
      <c r="B96" s="212"/>
      <c r="C96" s="213"/>
      <c r="D96" s="226"/>
      <c r="E96" s="227"/>
      <c r="F96" s="227"/>
      <c r="G96" s="227"/>
      <c r="H96" s="227"/>
      <c r="I96" s="227"/>
      <c r="J96" s="231"/>
    </row>
    <row r="97" spans="1:11" ht="12.75" customHeight="1">
      <c r="A97" s="211"/>
      <c r="B97" s="212"/>
      <c r="C97" s="213"/>
      <c r="D97" s="226"/>
      <c r="E97" s="227"/>
      <c r="F97" s="227"/>
      <c r="G97" s="227"/>
      <c r="H97" s="227"/>
      <c r="I97" s="227"/>
      <c r="J97" s="231"/>
    </row>
    <row r="98" spans="1:11" ht="12.75" customHeight="1">
      <c r="A98" s="211"/>
      <c r="B98" s="212"/>
      <c r="C98" s="213"/>
      <c r="D98" s="226"/>
      <c r="E98" s="227"/>
      <c r="F98" s="227"/>
      <c r="G98" s="227"/>
      <c r="H98" s="227"/>
      <c r="I98" s="227"/>
      <c r="J98" s="231"/>
    </row>
    <row r="99" spans="1:11" ht="12.75" customHeight="1">
      <c r="A99" s="214"/>
      <c r="B99" s="215"/>
      <c r="C99" s="216"/>
      <c r="D99" s="228"/>
      <c r="E99" s="229"/>
      <c r="F99" s="229"/>
      <c r="G99" s="229"/>
      <c r="H99" s="229"/>
      <c r="I99" s="229"/>
      <c r="J99" s="232"/>
    </row>
    <row r="100" spans="1:11">
      <c r="A100" s="197" t="s">
        <v>246</v>
      </c>
      <c r="B100" s="198"/>
      <c r="C100" s="198"/>
      <c r="D100" s="202" t="s">
        <v>247</v>
      </c>
      <c r="E100" s="203"/>
      <c r="F100" s="203"/>
      <c r="G100" s="203"/>
      <c r="H100" s="203"/>
      <c r="I100" s="204"/>
      <c r="J100" s="177" t="s">
        <v>248</v>
      </c>
    </row>
    <row r="101" spans="1:11">
      <c r="A101" s="19"/>
      <c r="J101" s="152"/>
    </row>
    <row r="102" spans="1:11" ht="13" thickBot="1">
      <c r="A102" s="19"/>
      <c r="J102" s="152"/>
    </row>
    <row r="103" spans="1:11" ht="15" thickTop="1">
      <c r="A103" s="205" t="s">
        <v>31</v>
      </c>
      <c r="B103" s="206"/>
      <c r="C103" s="206"/>
      <c r="D103" s="206"/>
      <c r="E103" s="206"/>
      <c r="F103" s="206"/>
      <c r="G103" s="206"/>
      <c r="H103" s="206"/>
      <c r="I103" s="206"/>
      <c r="J103" s="207"/>
    </row>
    <row r="104" spans="1:11">
      <c r="A104" s="208"/>
      <c r="B104" s="209"/>
      <c r="C104" s="210"/>
      <c r="D104" s="217"/>
      <c r="E104" s="217"/>
      <c r="F104" s="217"/>
      <c r="G104" s="217"/>
      <c r="H104" s="217"/>
      <c r="I104" s="218" t="s">
        <v>274</v>
      </c>
      <c r="J104" s="219"/>
    </row>
    <row r="105" spans="1:11">
      <c r="A105" s="211"/>
      <c r="B105" s="212"/>
      <c r="C105" s="213"/>
      <c r="D105" s="217"/>
      <c r="E105" s="217"/>
      <c r="F105" s="217"/>
      <c r="G105" s="217"/>
      <c r="H105" s="217"/>
      <c r="I105" s="220"/>
      <c r="J105" s="221"/>
    </row>
    <row r="106" spans="1:11">
      <c r="A106" s="211"/>
      <c r="B106" s="212"/>
      <c r="C106" s="213"/>
      <c r="D106" s="217"/>
      <c r="E106" s="217"/>
      <c r="F106" s="217"/>
      <c r="G106" s="217"/>
      <c r="H106" s="217"/>
      <c r="I106" s="220"/>
      <c r="J106" s="221"/>
    </row>
    <row r="107" spans="1:11">
      <c r="A107" s="211"/>
      <c r="B107" s="212"/>
      <c r="C107" s="213"/>
      <c r="D107" s="217"/>
      <c r="E107" s="217"/>
      <c r="F107" s="217"/>
      <c r="G107" s="217"/>
      <c r="H107" s="217"/>
      <c r="I107" s="220"/>
      <c r="J107" s="221"/>
    </row>
    <row r="108" spans="1:11">
      <c r="A108" s="211"/>
      <c r="B108" s="212"/>
      <c r="C108" s="213"/>
      <c r="D108" s="217"/>
      <c r="E108" s="217"/>
      <c r="F108" s="217"/>
      <c r="G108" s="217"/>
      <c r="H108" s="217"/>
      <c r="I108" s="220"/>
      <c r="J108" s="221"/>
    </row>
    <row r="109" spans="1:11">
      <c r="A109" s="211"/>
      <c r="B109" s="212"/>
      <c r="C109" s="213"/>
      <c r="D109" s="217"/>
      <c r="E109" s="217"/>
      <c r="F109" s="217"/>
      <c r="G109" s="217"/>
      <c r="H109" s="217"/>
      <c r="I109" s="220"/>
      <c r="J109" s="221"/>
    </row>
    <row r="110" spans="1:11">
      <c r="A110" s="211"/>
      <c r="B110" s="212"/>
      <c r="C110" s="213"/>
      <c r="D110" s="217"/>
      <c r="E110" s="217"/>
      <c r="F110" s="217"/>
      <c r="G110" s="217"/>
      <c r="H110" s="217"/>
      <c r="I110" s="220"/>
      <c r="J110" s="221"/>
      <c r="K110" s="1" t="s">
        <v>275</v>
      </c>
    </row>
    <row r="111" spans="1:11">
      <c r="A111" s="211"/>
      <c r="B111" s="212"/>
      <c r="C111" s="213"/>
      <c r="D111" s="217"/>
      <c r="E111" s="217"/>
      <c r="F111" s="217"/>
      <c r="G111" s="217"/>
      <c r="H111" s="217"/>
      <c r="I111" s="220"/>
      <c r="J111" s="221"/>
    </row>
    <row r="112" spans="1:11">
      <c r="A112" s="211"/>
      <c r="B112" s="212"/>
      <c r="C112" s="213"/>
      <c r="D112" s="217"/>
      <c r="E112" s="217"/>
      <c r="F112" s="217"/>
      <c r="G112" s="217"/>
      <c r="H112" s="217"/>
      <c r="I112" s="220"/>
      <c r="J112" s="221"/>
    </row>
    <row r="113" spans="1:10" ht="72.650000000000006" customHeight="1">
      <c r="A113" s="214"/>
      <c r="B113" s="215"/>
      <c r="C113" s="216"/>
      <c r="D113" s="217"/>
      <c r="E113" s="217"/>
      <c r="F113" s="217"/>
      <c r="G113" s="217"/>
      <c r="H113" s="217"/>
      <c r="I113" s="222"/>
      <c r="J113" s="223"/>
    </row>
    <row r="114" spans="1:10">
      <c r="A114" s="197" t="s">
        <v>36</v>
      </c>
      <c r="B114" s="198"/>
      <c r="C114" s="198"/>
      <c r="D114" s="198" t="s">
        <v>37</v>
      </c>
      <c r="E114" s="198"/>
      <c r="F114" s="198"/>
      <c r="G114" s="198" t="s">
        <v>38</v>
      </c>
      <c r="H114" s="198"/>
      <c r="I114" s="198" t="s">
        <v>249</v>
      </c>
      <c r="J114" s="199"/>
    </row>
    <row r="115" spans="1:10">
      <c r="A115" s="19"/>
      <c r="J115" s="152"/>
    </row>
    <row r="116" spans="1:10" ht="13">
      <c r="A116" s="19"/>
      <c r="I116" s="200" t="s">
        <v>250</v>
      </c>
      <c r="J116" s="201"/>
    </row>
    <row r="117" spans="1:10">
      <c r="A117" s="19"/>
      <c r="I117" s="178"/>
      <c r="J117" s="179"/>
    </row>
    <row r="118" spans="1:10">
      <c r="A118" s="19"/>
      <c r="I118" s="178"/>
      <c r="J118" s="179"/>
    </row>
    <row r="119" spans="1:10">
      <c r="A119" s="180" t="s">
        <v>39</v>
      </c>
      <c r="I119" s="178"/>
      <c r="J119" s="179"/>
    </row>
    <row r="120" spans="1:10">
      <c r="A120" s="181" t="s">
        <v>40</v>
      </c>
      <c r="I120" s="182"/>
      <c r="J120" s="183"/>
    </row>
    <row r="121" spans="1:10" ht="13">
      <c r="A121" s="19"/>
      <c r="I121" s="184" t="s">
        <v>259</v>
      </c>
      <c r="J121" s="185" t="s">
        <v>251</v>
      </c>
    </row>
    <row r="122" spans="1:10">
      <c r="A122" s="19"/>
      <c r="J122" s="152"/>
    </row>
    <row r="123" spans="1:10" ht="13" thickBot="1">
      <c r="A123" s="13"/>
      <c r="B123" s="14"/>
      <c r="C123" s="14"/>
      <c r="D123" s="14"/>
      <c r="E123" s="14"/>
      <c r="F123" s="14"/>
      <c r="G123" s="14"/>
      <c r="H123" s="14"/>
      <c r="I123" s="14"/>
      <c r="J123" s="165"/>
    </row>
  </sheetData>
  <mergeCells count="37">
    <mergeCell ref="G45:J52"/>
    <mergeCell ref="A47:B47"/>
    <mergeCell ref="A49:B49"/>
    <mergeCell ref="A50:B50"/>
    <mergeCell ref="D3:H4"/>
    <mergeCell ref="B25:G25"/>
    <mergeCell ref="B26:G26"/>
    <mergeCell ref="A44:F44"/>
    <mergeCell ref="G44:J44"/>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A100:C100"/>
    <mergeCell ref="D100:I100"/>
    <mergeCell ref="A103:J103"/>
    <mergeCell ref="A104:C113"/>
    <mergeCell ref="D104:F113"/>
    <mergeCell ref="G104:H113"/>
    <mergeCell ref="I104:J113"/>
    <mergeCell ref="A114:C114"/>
    <mergeCell ref="D114:F114"/>
    <mergeCell ref="G114:H114"/>
    <mergeCell ref="I114:J114"/>
    <mergeCell ref="I116:J116"/>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23" zoomScale="60" zoomScaleNormal="70" workbookViewId="0">
      <selection activeCell="B26" sqref="B26:C26"/>
    </sheetView>
  </sheetViews>
  <sheetFormatPr defaultColWidth="19" defaultRowHeight="14.5"/>
  <cols>
    <col min="1" max="1" width="8.1796875" customWidth="1"/>
    <col min="3" max="3" width="26.36328125" customWidth="1"/>
    <col min="4" max="4" width="8.1796875" customWidth="1"/>
    <col min="5" max="5" width="27.81640625" customWidth="1"/>
    <col min="6" max="6" width="3.54296875" customWidth="1"/>
    <col min="7" max="7" width="28" customWidth="1"/>
    <col min="8" max="8" width="3.90625" customWidth="1"/>
    <col min="9" max="9" width="22" customWidth="1"/>
  </cols>
  <sheetData>
    <row r="1" spans="1:9">
      <c r="A1" s="131" t="s">
        <v>220</v>
      </c>
    </row>
    <row r="7" spans="1:9" ht="23.5">
      <c r="G7" s="42" t="s">
        <v>44</v>
      </c>
      <c r="H7" s="42"/>
    </row>
    <row r="8" spans="1:9" ht="21">
      <c r="A8" s="45" t="s">
        <v>48</v>
      </c>
      <c r="G8" s="43" t="s">
        <v>46</v>
      </c>
      <c r="H8" s="43"/>
    </row>
    <row r="9" spans="1:9">
      <c r="A9" s="46"/>
      <c r="G9" s="44" t="s">
        <v>47</v>
      </c>
      <c r="H9" s="44"/>
    </row>
    <row r="10" spans="1:9">
      <c r="A10" s="46"/>
      <c r="I10" s="44"/>
    </row>
    <row r="11" spans="1:9">
      <c r="A11" s="46" t="s">
        <v>49</v>
      </c>
      <c r="C11" t="str">
        <f>'Worksop Report'!H9</f>
        <v xml:space="preserve">PT. PUTRA PERKASA ABADI </v>
      </c>
      <c r="E11" s="48" t="s">
        <v>54</v>
      </c>
      <c r="F11" s="59"/>
      <c r="G11" s="59"/>
      <c r="H11" s="59"/>
      <c r="I11" s="49"/>
    </row>
    <row r="12" spans="1:9">
      <c r="A12" s="46" t="s">
        <v>50</v>
      </c>
      <c r="C12" t="str">
        <f>'Worksop Report'!J9</f>
        <v>JAKARTA / HO</v>
      </c>
      <c r="E12" s="50" t="s">
        <v>55</v>
      </c>
      <c r="F12" s="65"/>
      <c r="G12" s="51" t="str">
        <f>'Worksop Report'!H7</f>
        <v>-</v>
      </c>
      <c r="H12" s="51"/>
      <c r="I12" s="52"/>
    </row>
    <row r="13" spans="1:9">
      <c r="A13" s="46" t="s">
        <v>51</v>
      </c>
      <c r="E13" s="53" t="s">
        <v>1</v>
      </c>
      <c r="F13" s="53"/>
      <c r="G13" s="53" t="s">
        <v>56</v>
      </c>
      <c r="H13" s="53"/>
      <c r="I13" s="53" t="s">
        <v>57</v>
      </c>
    </row>
    <row r="14" spans="1:9">
      <c r="A14" s="46" t="s">
        <v>52</v>
      </c>
      <c r="E14" s="60">
        <f>'Worksop Report'!C8</f>
        <v>45309</v>
      </c>
      <c r="F14" s="60"/>
      <c r="G14" s="61"/>
      <c r="H14" s="61"/>
      <c r="I14" s="61"/>
    </row>
    <row r="15" spans="1:9">
      <c r="A15" s="46" t="s">
        <v>53</v>
      </c>
      <c r="E15" s="60"/>
      <c r="F15" s="60"/>
      <c r="G15" s="61"/>
      <c r="H15" s="61"/>
      <c r="I15" s="61"/>
    </row>
    <row r="17" spans="1:9">
      <c r="A17" s="264" t="s">
        <v>58</v>
      </c>
      <c r="B17" s="265"/>
      <c r="C17" s="55" t="s">
        <v>61</v>
      </c>
      <c r="D17" s="269" t="s">
        <v>65</v>
      </c>
      <c r="E17" s="270"/>
      <c r="F17" s="270"/>
      <c r="G17" s="271"/>
      <c r="H17" s="57"/>
      <c r="I17" s="55" t="s">
        <v>67</v>
      </c>
    </row>
    <row r="18" spans="1:9">
      <c r="A18" s="267" t="str">
        <f>'Worksop Report'!C12</f>
        <v>-</v>
      </c>
      <c r="B18" s="268"/>
      <c r="C18" s="56" t="str">
        <f>'Worksop Report'!C10</f>
        <v>MFJ400243PJ002136</v>
      </c>
      <c r="D18" s="267"/>
      <c r="E18" s="272"/>
      <c r="F18" s="272"/>
      <c r="G18" s="268"/>
      <c r="H18" s="54"/>
      <c r="I18" s="143">
        <f>'Worksop Report'!C8</f>
        <v>45309</v>
      </c>
    </row>
    <row r="19" spans="1:9">
      <c r="A19" s="264" t="s">
        <v>59</v>
      </c>
      <c r="B19" s="265"/>
      <c r="C19" s="55" t="s">
        <v>62</v>
      </c>
      <c r="D19" s="269" t="s">
        <v>66</v>
      </c>
      <c r="E19" s="270"/>
      <c r="F19" s="270"/>
      <c r="G19" s="270"/>
      <c r="H19" s="271"/>
      <c r="I19" s="55" t="s">
        <v>68</v>
      </c>
    </row>
    <row r="20" spans="1:9" ht="15.5">
      <c r="A20" s="267" t="str">
        <f>'Worksop Report'!J11</f>
        <v>81 / 9</v>
      </c>
      <c r="B20" s="268"/>
      <c r="C20" s="56" t="str">
        <f>'Worksop Report'!C11</f>
        <v>400953D0140407</v>
      </c>
      <c r="D20" s="62" t="s">
        <v>70</v>
      </c>
      <c r="E20" s="64"/>
      <c r="F20" s="135"/>
      <c r="G20" s="63" t="s">
        <v>71</v>
      </c>
      <c r="H20" s="135"/>
      <c r="I20" s="56" t="str">
        <f>'Worksop Report'!I121</f>
        <v>M IRFA RIFAI</v>
      </c>
    </row>
    <row r="21" spans="1:9">
      <c r="A21" s="264" t="s">
        <v>60</v>
      </c>
      <c r="B21" s="265"/>
      <c r="C21" s="55" t="s">
        <v>63</v>
      </c>
      <c r="D21" s="269" t="s">
        <v>65</v>
      </c>
      <c r="E21" s="270"/>
      <c r="F21" s="270"/>
      <c r="G21" s="271"/>
      <c r="H21" s="57"/>
      <c r="I21" s="55" t="s">
        <v>69</v>
      </c>
    </row>
    <row r="22" spans="1:9">
      <c r="A22" s="267"/>
      <c r="B22" s="268"/>
      <c r="C22" s="56" t="s">
        <v>64</v>
      </c>
      <c r="D22" s="267"/>
      <c r="E22" s="272"/>
      <c r="F22" s="272"/>
      <c r="G22" s="268"/>
      <c r="H22" s="54"/>
      <c r="I22" s="56"/>
    </row>
    <row r="23" spans="1:9">
      <c r="A23" s="266" t="s">
        <v>72</v>
      </c>
      <c r="B23" s="266"/>
      <c r="C23" s="266"/>
      <c r="D23" s="266"/>
      <c r="E23" s="266"/>
      <c r="F23" s="266"/>
      <c r="G23" s="266"/>
      <c r="H23" s="266"/>
      <c r="I23" s="266"/>
    </row>
    <row r="24" spans="1:9" s="47" customFormat="1">
      <c r="A24" s="31" t="s">
        <v>73</v>
      </c>
      <c r="B24" s="217" t="s">
        <v>74</v>
      </c>
      <c r="C24" s="217"/>
      <c r="D24" s="31" t="s">
        <v>75</v>
      </c>
      <c r="E24" s="217" t="s">
        <v>76</v>
      </c>
      <c r="F24" s="217"/>
      <c r="G24" s="217"/>
      <c r="H24" s="217"/>
      <c r="I24" s="217"/>
    </row>
    <row r="25" spans="1:9">
      <c r="A25" s="31"/>
      <c r="B25" s="259" t="s">
        <v>269</v>
      </c>
      <c r="C25" s="261"/>
      <c r="D25" s="53"/>
      <c r="E25" s="259" t="s">
        <v>227</v>
      </c>
      <c r="F25" s="260"/>
      <c r="G25" s="260"/>
      <c r="H25" s="260"/>
      <c r="I25" s="261"/>
    </row>
    <row r="26" spans="1:9">
      <c r="A26" s="31"/>
      <c r="B26" s="259" t="s">
        <v>270</v>
      </c>
      <c r="C26" s="261"/>
      <c r="D26" s="53"/>
      <c r="E26" s="259"/>
      <c r="F26" s="260"/>
      <c r="G26" s="260"/>
      <c r="H26" s="260"/>
      <c r="I26" s="261"/>
    </row>
    <row r="27" spans="1:9">
      <c r="A27" s="31"/>
      <c r="B27" s="259"/>
      <c r="C27" s="261"/>
      <c r="D27" s="53"/>
      <c r="E27" s="259"/>
      <c r="F27" s="260"/>
      <c r="G27" s="260"/>
      <c r="H27" s="260"/>
      <c r="I27" s="261"/>
    </row>
    <row r="28" spans="1:9">
      <c r="A28" s="31"/>
      <c r="B28" s="259"/>
      <c r="C28" s="261"/>
      <c r="D28" s="53"/>
      <c r="E28" s="259"/>
      <c r="F28" s="260"/>
      <c r="G28" s="260"/>
      <c r="H28" s="260"/>
      <c r="I28" s="261"/>
    </row>
    <row r="29" spans="1:9">
      <c r="A29" s="31"/>
      <c r="B29" s="259"/>
      <c r="C29" s="261"/>
      <c r="D29" s="53"/>
      <c r="E29" s="259"/>
      <c r="F29" s="260"/>
      <c r="G29" s="260"/>
      <c r="H29" s="260"/>
      <c r="I29" s="261"/>
    </row>
    <row r="30" spans="1:9">
      <c r="A30" s="31"/>
      <c r="B30" s="259"/>
      <c r="C30" s="261"/>
      <c r="D30" s="53"/>
      <c r="E30" s="259"/>
      <c r="F30" s="260"/>
      <c r="G30" s="260"/>
      <c r="H30" s="260"/>
      <c r="I30" s="261"/>
    </row>
    <row r="31" spans="1:9">
      <c r="A31" s="31"/>
      <c r="B31" s="259"/>
      <c r="C31" s="261"/>
      <c r="D31" s="53"/>
      <c r="E31" s="259"/>
      <c r="F31" s="260"/>
      <c r="G31" s="260"/>
      <c r="H31" s="260"/>
      <c r="I31" s="261"/>
    </row>
    <row r="32" spans="1:9">
      <c r="A32" s="31"/>
      <c r="B32" s="259"/>
      <c r="C32" s="261"/>
      <c r="D32" s="53"/>
      <c r="E32" s="259"/>
      <c r="F32" s="260"/>
      <c r="G32" s="260"/>
      <c r="H32" s="260"/>
      <c r="I32" s="261"/>
    </row>
    <row r="33" spans="1:11">
      <c r="A33" s="31"/>
      <c r="B33" s="259"/>
      <c r="C33" s="261"/>
      <c r="D33" s="53"/>
      <c r="E33" s="259"/>
      <c r="F33" s="260"/>
      <c r="G33" s="260"/>
      <c r="H33" s="260"/>
      <c r="I33" s="261"/>
    </row>
    <row r="34" spans="1:11">
      <c r="A34" s="31"/>
      <c r="B34" s="259"/>
      <c r="C34" s="261"/>
      <c r="D34" s="53"/>
      <c r="E34" s="259"/>
      <c r="F34" s="260"/>
      <c r="G34" s="260"/>
      <c r="H34" s="260"/>
      <c r="I34" s="261"/>
    </row>
    <row r="36" spans="1:11">
      <c r="B36" s="262"/>
      <c r="C36" s="262"/>
    </row>
    <row r="37" spans="1:11" ht="18.5">
      <c r="B37" s="263" t="s">
        <v>77</v>
      </c>
      <c r="C37" s="263"/>
      <c r="D37" s="257" t="s">
        <v>90</v>
      </c>
      <c r="E37" s="257"/>
      <c r="F37" s="136" t="s">
        <v>22</v>
      </c>
      <c r="G37" s="66" t="s">
        <v>78</v>
      </c>
      <c r="H37" s="136"/>
      <c r="K37" s="116" t="s">
        <v>22</v>
      </c>
    </row>
    <row r="38" spans="1:11" ht="18.5">
      <c r="B38" s="72" t="s">
        <v>79</v>
      </c>
      <c r="C38" s="73"/>
      <c r="D38" s="67"/>
      <c r="E38" s="67"/>
      <c r="F38" s="119"/>
      <c r="G38" s="69"/>
      <c r="H38" s="137"/>
      <c r="K38" t="s">
        <v>212</v>
      </c>
    </row>
    <row r="39" spans="1:11" ht="18.5">
      <c r="B39" s="72" t="s">
        <v>81</v>
      </c>
      <c r="D39" s="67" t="s">
        <v>82</v>
      </c>
      <c r="E39" s="67"/>
      <c r="F39" s="136" t="s">
        <v>22</v>
      </c>
      <c r="G39" s="66" t="s">
        <v>80</v>
      </c>
      <c r="H39" s="136"/>
    </row>
    <row r="40" spans="1:11" ht="18.5">
      <c r="B40" s="72" t="s">
        <v>84</v>
      </c>
      <c r="C40" s="73"/>
      <c r="D40" s="67"/>
      <c r="E40" s="67"/>
      <c r="F40" s="119"/>
      <c r="G40" s="69"/>
      <c r="H40" s="137"/>
    </row>
    <row r="41" spans="1:11" ht="18.5">
      <c r="D41" s="67" t="s">
        <v>85</v>
      </c>
      <c r="E41" s="67"/>
      <c r="F41" s="136" t="s">
        <v>22</v>
      </c>
      <c r="G41" s="66" t="s">
        <v>83</v>
      </c>
      <c r="H41" s="136"/>
    </row>
    <row r="42" spans="1:11" ht="18.5">
      <c r="D42" s="67"/>
      <c r="E42" s="67"/>
      <c r="F42" s="119"/>
      <c r="G42" s="69"/>
      <c r="H42" s="137"/>
    </row>
    <row r="43" spans="1:11" ht="18.5">
      <c r="D43" s="67" t="s">
        <v>91</v>
      </c>
      <c r="E43" s="67"/>
      <c r="F43" s="136" t="s">
        <v>212</v>
      </c>
      <c r="G43" s="66" t="s">
        <v>93</v>
      </c>
      <c r="H43" s="136"/>
    </row>
    <row r="44" spans="1:11" ht="18.5">
      <c r="D44" s="67"/>
      <c r="E44" s="67"/>
      <c r="F44" s="119"/>
      <c r="G44" s="69"/>
      <c r="H44" s="137"/>
    </row>
    <row r="45" spans="1:11" ht="18.5">
      <c r="D45" s="67" t="s">
        <v>87</v>
      </c>
      <c r="E45" s="67"/>
      <c r="F45" s="136"/>
      <c r="G45" s="66" t="s">
        <v>86</v>
      </c>
      <c r="H45" s="136"/>
    </row>
    <row r="46" spans="1:11" ht="18.5">
      <c r="G46" s="69"/>
      <c r="H46" s="137"/>
    </row>
    <row r="47" spans="1:11" ht="18.5">
      <c r="G47" s="66" t="s">
        <v>88</v>
      </c>
      <c r="H47" s="136"/>
    </row>
    <row r="48" spans="1:11">
      <c r="G48" s="70" t="s">
        <v>89</v>
      </c>
      <c r="H48" s="70"/>
    </row>
    <row r="49" spans="1:9" ht="15.5">
      <c r="D49" s="71" t="s">
        <v>92</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94</v>
      </c>
    </row>
    <row r="57" spans="1:9">
      <c r="B57" s="258" t="s">
        <v>95</v>
      </c>
      <c r="C57" s="258"/>
      <c r="G57" s="258" t="s">
        <v>96</v>
      </c>
      <c r="H57" s="258"/>
      <c r="I57" s="258"/>
    </row>
    <row r="62" spans="1:9">
      <c r="A62" s="74"/>
      <c r="B62" s="74"/>
      <c r="C62" s="74"/>
      <c r="D62" s="74"/>
      <c r="E62" s="74"/>
      <c r="F62" s="74"/>
      <c r="G62" s="74"/>
      <c r="H62" s="74"/>
      <c r="I62" s="74"/>
    </row>
    <row r="63" spans="1:9">
      <c r="A63" s="40" t="s">
        <v>39</v>
      </c>
    </row>
    <row r="64" spans="1:9">
      <c r="A64" s="41" t="s">
        <v>40</v>
      </c>
    </row>
    <row r="66" spans="2:2">
      <c r="B66" s="75" t="s">
        <v>97</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34" zoomScale="60" zoomScaleNormal="70" workbookViewId="0">
      <selection activeCell="H29" sqref="H29"/>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220</v>
      </c>
    </row>
    <row r="7" spans="1:7" ht="23.5">
      <c r="F7" s="42" t="s">
        <v>44</v>
      </c>
    </row>
    <row r="8" spans="1:7" ht="21">
      <c r="A8" s="45" t="s">
        <v>98</v>
      </c>
      <c r="F8" s="43" t="s">
        <v>46</v>
      </c>
    </row>
    <row r="9" spans="1:7">
      <c r="A9" s="46"/>
      <c r="F9" s="44" t="s">
        <v>47</v>
      </c>
    </row>
    <row r="10" spans="1:7">
      <c r="A10" s="46"/>
      <c r="G10" s="44"/>
    </row>
    <row r="11" spans="1:7">
      <c r="A11" s="46" t="s">
        <v>49</v>
      </c>
      <c r="C11" t="str">
        <f>'Pre Order'!C11</f>
        <v xml:space="preserve">PT. PUTRA PERKASA ABADI </v>
      </c>
      <c r="E11" s="48" t="s">
        <v>54</v>
      </c>
      <c r="F11" s="59"/>
      <c r="G11" s="49"/>
    </row>
    <row r="12" spans="1:7">
      <c r="A12" s="46" t="s">
        <v>50</v>
      </c>
      <c r="C12" t="str">
        <f>'Pre Order'!C12</f>
        <v>JAKARTA / HO</v>
      </c>
      <c r="E12" s="50" t="s">
        <v>55</v>
      </c>
      <c r="F12" s="187" t="str">
        <f>'Worksop Report'!C9</f>
        <v>-</v>
      </c>
      <c r="G12" s="52"/>
    </row>
    <row r="13" spans="1:7">
      <c r="A13" s="46" t="s">
        <v>51</v>
      </c>
      <c r="E13" s="53" t="s">
        <v>1</v>
      </c>
      <c r="F13" s="53" t="s">
        <v>56</v>
      </c>
      <c r="G13" s="53" t="s">
        <v>57</v>
      </c>
    </row>
    <row r="14" spans="1:7">
      <c r="A14" s="46" t="s">
        <v>52</v>
      </c>
      <c r="E14" s="60">
        <f>'Pre Order'!E14</f>
        <v>45309</v>
      </c>
      <c r="F14" s="61"/>
      <c r="G14" s="61"/>
    </row>
    <row r="15" spans="1:7">
      <c r="A15" s="46" t="s">
        <v>53</v>
      </c>
      <c r="E15" s="273"/>
      <c r="F15" s="274"/>
      <c r="G15" s="275"/>
    </row>
    <row r="17" spans="1:11">
      <c r="A17" s="264" t="s">
        <v>58</v>
      </c>
      <c r="B17" s="265"/>
      <c r="C17" s="55" t="s">
        <v>61</v>
      </c>
      <c r="D17" s="269" t="s">
        <v>65</v>
      </c>
      <c r="E17" s="270"/>
      <c r="F17" s="271"/>
      <c r="G17" s="55" t="s">
        <v>67</v>
      </c>
    </row>
    <row r="18" spans="1:11">
      <c r="A18" s="267" t="str">
        <f>'Worksop Report'!C12</f>
        <v>-</v>
      </c>
      <c r="B18" s="268"/>
      <c r="C18" s="56" t="str">
        <f>'Worksop Report'!C10</f>
        <v>MFJ400243PJ002136</v>
      </c>
      <c r="D18" s="267" t="str">
        <f>'Worksop Report'!H11</f>
        <v xml:space="preserve">MERCEDES-BENZ 2528 CH (6X4) </v>
      </c>
      <c r="E18" s="272"/>
      <c r="F18" s="268"/>
      <c r="G18" s="143">
        <f>'Pre Order'!I18</f>
        <v>45309</v>
      </c>
    </row>
    <row r="19" spans="1:11">
      <c r="A19" s="264" t="s">
        <v>59</v>
      </c>
      <c r="B19" s="265"/>
      <c r="C19" s="55" t="s">
        <v>62</v>
      </c>
      <c r="D19" s="269" t="s">
        <v>66</v>
      </c>
      <c r="E19" s="270"/>
      <c r="F19" s="271"/>
      <c r="G19" s="55" t="s">
        <v>68</v>
      </c>
    </row>
    <row r="20" spans="1:11">
      <c r="A20" s="267" t="str">
        <f>'Worksop Report'!J11</f>
        <v>81 / 9</v>
      </c>
      <c r="B20" s="268"/>
      <c r="C20" s="56" t="str">
        <f>'Worksop Report'!C11</f>
        <v>400953D0140407</v>
      </c>
      <c r="D20" s="62" t="s">
        <v>70</v>
      </c>
      <c r="E20" s="64" t="s">
        <v>71</v>
      </c>
      <c r="F20" s="63"/>
      <c r="G20" s="56" t="s">
        <v>254</v>
      </c>
    </row>
    <row r="21" spans="1:11">
      <c r="A21" s="264" t="s">
        <v>60</v>
      </c>
      <c r="B21" s="265"/>
      <c r="C21" s="55" t="s">
        <v>63</v>
      </c>
      <c r="D21" s="269" t="s">
        <v>65</v>
      </c>
      <c r="E21" s="270"/>
      <c r="F21" s="271"/>
      <c r="G21" s="55" t="s">
        <v>69</v>
      </c>
    </row>
    <row r="22" spans="1:11">
      <c r="A22" s="267"/>
      <c r="B22" s="268"/>
      <c r="C22" s="56" t="s">
        <v>64</v>
      </c>
      <c r="D22" s="267" t="str">
        <f>'Worksop Report'!$J$10</f>
        <v>-</v>
      </c>
      <c r="E22" s="272"/>
      <c r="F22" s="268"/>
      <c r="G22" s="56"/>
    </row>
    <row r="23" spans="1:11">
      <c r="A23" s="266" t="s">
        <v>72</v>
      </c>
      <c r="B23" s="266"/>
      <c r="C23" s="266"/>
      <c r="D23" s="266"/>
      <c r="E23" s="266"/>
      <c r="F23" s="266"/>
      <c r="G23" s="266"/>
    </row>
    <row r="24" spans="1:11" s="47" customFormat="1">
      <c r="A24" s="31" t="s">
        <v>73</v>
      </c>
      <c r="B24" s="217" t="s">
        <v>74</v>
      </c>
      <c r="C24" s="217"/>
      <c r="D24" s="31" t="s">
        <v>75</v>
      </c>
      <c r="E24" s="217" t="s">
        <v>76</v>
      </c>
      <c r="F24" s="217"/>
      <c r="G24" s="217"/>
    </row>
    <row r="25" spans="1:11" ht="14.5" customHeight="1">
      <c r="A25" s="31" t="s">
        <v>226</v>
      </c>
      <c r="B25" s="276" t="s">
        <v>276</v>
      </c>
      <c r="C25" s="277"/>
      <c r="D25" s="53"/>
      <c r="E25" s="259" t="s">
        <v>276</v>
      </c>
      <c r="F25" s="260"/>
      <c r="G25" s="261"/>
    </row>
    <row r="26" spans="1:11" ht="15" thickBot="1">
      <c r="A26" s="31"/>
      <c r="B26" s="276"/>
      <c r="C26" s="277"/>
      <c r="D26" s="53"/>
      <c r="E26" s="259"/>
      <c r="F26" s="260"/>
      <c r="G26" s="261"/>
    </row>
    <row r="27" spans="1:11" ht="15" thickBot="1">
      <c r="A27" s="31"/>
      <c r="B27" s="50"/>
      <c r="C27" s="90"/>
      <c r="D27" s="53"/>
      <c r="E27" s="189"/>
      <c r="F27" s="190"/>
      <c r="G27" s="191"/>
      <c r="K27" s="149"/>
    </row>
    <row r="28" spans="1:11">
      <c r="A28" s="31"/>
      <c r="B28" s="50"/>
      <c r="C28" s="90"/>
      <c r="D28" s="53"/>
      <c r="E28" s="192"/>
      <c r="F28" s="193"/>
      <c r="G28" s="194"/>
    </row>
    <row r="29" spans="1:11">
      <c r="A29" s="31"/>
      <c r="B29" s="50"/>
      <c r="C29" s="90"/>
      <c r="D29" s="53"/>
      <c r="E29" s="259"/>
      <c r="F29" s="260"/>
      <c r="G29" s="261"/>
    </row>
    <row r="30" spans="1:11">
      <c r="A30" s="53"/>
      <c r="B30" s="259"/>
      <c r="C30" s="261"/>
      <c r="D30" s="53"/>
      <c r="E30" s="259"/>
      <c r="F30" s="260"/>
      <c r="G30" s="261"/>
    </row>
    <row r="31" spans="1:11">
      <c r="A31" s="53"/>
      <c r="B31" s="259"/>
      <c r="C31" s="261"/>
      <c r="D31" s="53"/>
      <c r="E31" s="259"/>
      <c r="F31" s="260"/>
      <c r="G31" s="261"/>
    </row>
    <row r="32" spans="1:11">
      <c r="A32" s="53"/>
      <c r="B32" s="259"/>
      <c r="C32" s="261"/>
      <c r="D32" s="53"/>
      <c r="E32" s="259"/>
      <c r="F32" s="260"/>
      <c r="G32" s="261"/>
    </row>
    <row r="33" spans="1:7">
      <c r="A33" s="53"/>
      <c r="B33" s="259"/>
      <c r="C33" s="261"/>
      <c r="D33" s="53"/>
      <c r="E33" s="259"/>
      <c r="F33" s="260"/>
      <c r="G33" s="261"/>
    </row>
    <row r="34" spans="1:7">
      <c r="A34" s="53"/>
      <c r="B34" s="259"/>
      <c r="C34" s="261"/>
      <c r="D34" s="53"/>
      <c r="E34" s="259"/>
      <c r="F34" s="260"/>
      <c r="G34" s="261"/>
    </row>
    <row r="35" spans="1:7">
      <c r="A35" s="53"/>
      <c r="B35" s="259"/>
      <c r="C35" s="261"/>
      <c r="D35" s="53"/>
      <c r="E35" s="259"/>
      <c r="F35" s="260"/>
      <c r="G35" s="261"/>
    </row>
    <row r="36" spans="1:7">
      <c r="A36" s="53"/>
      <c r="B36" s="259"/>
      <c r="C36" s="261"/>
      <c r="D36" s="53"/>
      <c r="E36" s="259"/>
      <c r="F36" s="260"/>
      <c r="G36" s="261"/>
    </row>
    <row r="37" spans="1:7">
      <c r="A37" s="53"/>
      <c r="B37" s="259"/>
      <c r="C37" s="261"/>
      <c r="D37" s="53"/>
      <c r="E37" s="259"/>
      <c r="F37" s="260"/>
      <c r="G37" s="261"/>
    </row>
    <row r="38" spans="1:7">
      <c r="A38" s="53"/>
      <c r="B38" s="259"/>
      <c r="C38" s="261"/>
      <c r="D38" s="53"/>
      <c r="E38" s="259"/>
      <c r="F38" s="260"/>
      <c r="G38" s="261"/>
    </row>
    <row r="39" spans="1:7">
      <c r="A39" s="53"/>
      <c r="B39" s="259"/>
      <c r="C39" s="261"/>
      <c r="D39" s="53"/>
      <c r="E39" s="259"/>
      <c r="F39" s="260"/>
      <c r="G39" s="261"/>
    </row>
    <row r="40" spans="1:7">
      <c r="A40" s="53"/>
      <c r="B40" s="259"/>
      <c r="C40" s="261"/>
      <c r="D40" s="53"/>
      <c r="E40" s="259"/>
      <c r="F40" s="260"/>
      <c r="G40" s="261"/>
    </row>
    <row r="41" spans="1:7">
      <c r="A41" s="53"/>
      <c r="B41" s="259"/>
      <c r="C41" s="261"/>
      <c r="D41" s="53"/>
      <c r="E41" s="259"/>
      <c r="F41" s="260"/>
      <c r="G41" s="261"/>
    </row>
    <row r="42" spans="1:7">
      <c r="A42" s="278" t="s">
        <v>99</v>
      </c>
      <c r="B42" s="278"/>
      <c r="C42" s="278"/>
      <c r="D42" s="278"/>
      <c r="E42" s="278" t="s">
        <v>100</v>
      </c>
      <c r="F42" s="279"/>
      <c r="G42" s="279"/>
    </row>
    <row r="43" spans="1:7">
      <c r="A43" s="278"/>
      <c r="B43" s="278"/>
      <c r="C43" s="278"/>
      <c r="D43" s="278"/>
      <c r="E43" s="279"/>
      <c r="F43" s="279"/>
      <c r="G43" s="279"/>
    </row>
    <row r="44" spans="1:7">
      <c r="A44" s="278"/>
      <c r="B44" s="278"/>
      <c r="C44" s="278"/>
      <c r="D44" s="278"/>
      <c r="E44" s="279"/>
      <c r="F44" s="279"/>
      <c r="G44" s="279"/>
    </row>
    <row r="45" spans="1:7">
      <c r="A45" s="278"/>
      <c r="B45" s="278"/>
      <c r="C45" s="278"/>
      <c r="D45" s="278"/>
      <c r="E45" s="279"/>
      <c r="F45" s="279"/>
      <c r="G45" s="279"/>
    </row>
    <row r="46" spans="1:7">
      <c r="A46" s="278"/>
      <c r="B46" s="278"/>
      <c r="C46" s="278"/>
      <c r="D46" s="278"/>
      <c r="E46" s="279"/>
      <c r="F46" s="279"/>
      <c r="G46" s="279"/>
    </row>
    <row r="47" spans="1:7">
      <c r="A47" s="278"/>
      <c r="B47" s="278"/>
      <c r="C47" s="278"/>
      <c r="D47" s="278"/>
      <c r="E47" s="279"/>
      <c r="F47" s="279"/>
      <c r="G47" s="279"/>
    </row>
    <row r="48" spans="1:7">
      <c r="A48" s="278"/>
      <c r="B48" s="278"/>
      <c r="C48" s="278"/>
      <c r="D48" s="278"/>
      <c r="E48" s="279"/>
      <c r="F48" s="279"/>
      <c r="G48" s="279"/>
    </row>
    <row r="49" spans="1:7" ht="46.5" customHeight="1">
      <c r="A49" s="278"/>
      <c r="B49" s="278"/>
      <c r="C49" s="278"/>
      <c r="D49" s="278"/>
      <c r="E49" s="279"/>
      <c r="F49" s="279"/>
      <c r="G49" s="279"/>
    </row>
    <row r="51" spans="1:7">
      <c r="B51" s="258" t="s">
        <v>95</v>
      </c>
      <c r="C51" s="258"/>
      <c r="F51" s="258" t="s">
        <v>96</v>
      </c>
      <c r="G51" s="258"/>
    </row>
    <row r="56" spans="1:7">
      <c r="A56" s="74"/>
      <c r="B56" s="74"/>
      <c r="C56" s="74"/>
      <c r="D56" s="74"/>
      <c r="E56" s="74"/>
      <c r="F56" s="74"/>
      <c r="G56" s="74"/>
    </row>
    <row r="57" spans="1:7">
      <c r="A57" s="40" t="s">
        <v>39</v>
      </c>
    </row>
    <row r="58" spans="1:7">
      <c r="A58" s="41" t="s">
        <v>40</v>
      </c>
    </row>
    <row r="60" spans="1:7">
      <c r="B60" s="75" t="s">
        <v>97</v>
      </c>
    </row>
  </sheetData>
  <mergeCells count="48">
    <mergeCell ref="A20:B20"/>
    <mergeCell ref="A21:B21"/>
    <mergeCell ref="D21:F21"/>
    <mergeCell ref="A22:B22"/>
    <mergeCell ref="D22:F22"/>
    <mergeCell ref="A17:B17"/>
    <mergeCell ref="D17:F17"/>
    <mergeCell ref="A18:B18"/>
    <mergeCell ref="D18:F18"/>
    <mergeCell ref="A19:B19"/>
    <mergeCell ref="D19:F19"/>
    <mergeCell ref="B24:C24"/>
    <mergeCell ref="E24:G24"/>
    <mergeCell ref="E25:G25"/>
    <mergeCell ref="E26:G26"/>
    <mergeCell ref="A23:G23"/>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E15:G15"/>
    <mergeCell ref="B25:C25"/>
    <mergeCell ref="B26:C26"/>
    <mergeCell ref="B41:C41"/>
    <mergeCell ref="E41:G41"/>
    <mergeCell ref="B32:C32"/>
    <mergeCell ref="E32:G32"/>
    <mergeCell ref="B33:C33"/>
    <mergeCell ref="E33:G33"/>
    <mergeCell ref="B34:C34"/>
    <mergeCell ref="E34:G34"/>
    <mergeCell ref="E29:G29"/>
    <mergeCell ref="B30:C30"/>
    <mergeCell ref="E30:G30"/>
    <mergeCell ref="B31:C31"/>
    <mergeCell ref="E31:G31"/>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J20" sqref="J20"/>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220</v>
      </c>
    </row>
    <row r="5" spans="1:11">
      <c r="J5" s="43" t="s">
        <v>46</v>
      </c>
    </row>
    <row r="6" spans="1:11">
      <c r="A6" s="76" t="s">
        <v>101</v>
      </c>
      <c r="J6" s="44" t="s">
        <v>47</v>
      </c>
    </row>
    <row r="7" spans="1:11">
      <c r="C7" s="288" t="s">
        <v>112</v>
      </c>
      <c r="D7" s="289"/>
      <c r="E7" s="289"/>
      <c r="F7" s="289"/>
      <c r="G7" s="289"/>
      <c r="H7" s="78"/>
      <c r="I7" s="78"/>
    </row>
    <row r="8" spans="1:11">
      <c r="A8" s="287" t="s">
        <v>102</v>
      </c>
      <c r="B8" s="287"/>
      <c r="C8" s="287" t="s">
        <v>113</v>
      </c>
      <c r="D8" s="287"/>
      <c r="E8" s="287"/>
      <c r="F8" s="287"/>
      <c r="G8" s="287" t="s">
        <v>114</v>
      </c>
      <c r="H8" s="287"/>
      <c r="I8" s="287"/>
      <c r="J8" s="287" t="s">
        <v>115</v>
      </c>
      <c r="K8" s="287"/>
    </row>
    <row r="9" spans="1:11">
      <c r="A9" s="32"/>
      <c r="B9" s="80"/>
      <c r="C9" s="104" t="s">
        <v>121</v>
      </c>
      <c r="D9" s="283" t="str">
        <f>'Worksop Report'!H9</f>
        <v xml:space="preserve">PT. PUTRA PERKASA ABADI </v>
      </c>
      <c r="E9" s="283"/>
      <c r="F9" s="284"/>
      <c r="G9" s="104" t="s">
        <v>126</v>
      </c>
      <c r="H9" s="283" t="str">
        <f>'Worksop Report'!H11</f>
        <v xml:space="preserve">MERCEDES-BENZ 2528 CH (6X4) </v>
      </c>
      <c r="I9" s="284"/>
      <c r="J9" s="104" t="s">
        <v>116</v>
      </c>
      <c r="K9" s="80" t="str">
        <f>'Work Order'!F12</f>
        <v>-</v>
      </c>
    </row>
    <row r="10" spans="1:11">
      <c r="A10" s="30"/>
      <c r="B10" s="81"/>
      <c r="C10" s="105" t="s">
        <v>123</v>
      </c>
      <c r="D10" s="280" t="str">
        <f>'Worksop Report'!J9</f>
        <v>JAKARTA / HO</v>
      </c>
      <c r="E10" s="280"/>
      <c r="F10" s="281"/>
      <c r="G10" s="105" t="s">
        <v>127</v>
      </c>
      <c r="H10" s="280" t="str">
        <f>'Worksop Report'!C10</f>
        <v>MFJ400243PJ002136</v>
      </c>
      <c r="I10" s="281"/>
      <c r="J10" s="105" t="s">
        <v>117</v>
      </c>
      <c r="K10" s="81"/>
    </row>
    <row r="11" spans="1:11">
      <c r="A11" s="30"/>
      <c r="B11" s="81"/>
      <c r="C11" s="105"/>
      <c r="D11" s="106"/>
      <c r="E11" s="106"/>
      <c r="F11" s="107"/>
      <c r="G11" s="105" t="s">
        <v>128</v>
      </c>
      <c r="H11" s="280" t="str">
        <f>'Worksop Report'!C11</f>
        <v>400953D0140407</v>
      </c>
      <c r="I11" s="281"/>
      <c r="J11" s="105" t="s">
        <v>118</v>
      </c>
      <c r="K11" s="81"/>
    </row>
    <row r="12" spans="1:11" ht="36">
      <c r="A12" s="30"/>
      <c r="B12" s="81"/>
      <c r="C12" s="108" t="s">
        <v>122</v>
      </c>
      <c r="D12" s="146" t="str">
        <f>'Worksop Report'!C12</f>
        <v>-</v>
      </c>
      <c r="E12" s="106"/>
      <c r="F12" s="107"/>
      <c r="G12" s="109" t="s">
        <v>129</v>
      </c>
      <c r="H12" s="285" t="str">
        <f>'Worksop Report'!J10</f>
        <v>-</v>
      </c>
      <c r="I12" s="286"/>
      <c r="J12" s="110" t="s">
        <v>119</v>
      </c>
      <c r="K12" s="81"/>
    </row>
    <row r="13" spans="1:11">
      <c r="A13" s="34"/>
      <c r="B13" s="63"/>
      <c r="C13" s="111"/>
      <c r="D13" s="112"/>
      <c r="E13" s="112"/>
      <c r="F13" s="113"/>
      <c r="G13" s="111"/>
      <c r="H13" s="112"/>
      <c r="I13" s="113"/>
      <c r="J13" s="111" t="s">
        <v>120</v>
      </c>
      <c r="K13" s="63"/>
    </row>
    <row r="15" spans="1:11" s="77" customFormat="1" ht="29">
      <c r="A15" s="86" t="s">
        <v>103</v>
      </c>
      <c r="B15" s="86" t="s">
        <v>104</v>
      </c>
      <c r="C15" s="86" t="s">
        <v>105</v>
      </c>
      <c r="D15" s="86" t="s">
        <v>106</v>
      </c>
      <c r="E15" s="86" t="s">
        <v>107</v>
      </c>
      <c r="F15" s="86" t="s">
        <v>108</v>
      </c>
      <c r="G15" s="282" t="s">
        <v>109</v>
      </c>
      <c r="H15" s="282"/>
      <c r="I15" s="282"/>
      <c r="J15" s="86" t="s">
        <v>110</v>
      </c>
      <c r="K15" s="86" t="s">
        <v>111</v>
      </c>
    </row>
    <row r="16" spans="1:11">
      <c r="A16" s="31">
        <v>1</v>
      </c>
      <c r="B16" s="50" t="s">
        <v>269</v>
      </c>
      <c r="C16" s="53"/>
      <c r="D16" s="53"/>
      <c r="E16" s="53"/>
      <c r="F16" s="31">
        <v>1</v>
      </c>
      <c r="G16" s="217" t="s">
        <v>270</v>
      </c>
      <c r="H16" s="217"/>
      <c r="I16" s="217"/>
      <c r="J16" s="53"/>
      <c r="K16" s="53"/>
    </row>
    <row r="17" spans="1:16">
      <c r="A17" s="31">
        <v>2</v>
      </c>
      <c r="B17" s="53"/>
      <c r="C17" s="53"/>
      <c r="D17" s="53"/>
      <c r="E17" s="53"/>
      <c r="F17" s="31"/>
      <c r="G17" s="217"/>
      <c r="H17" s="217"/>
      <c r="I17" s="217"/>
      <c r="J17" s="53"/>
      <c r="K17" s="53"/>
      <c r="P17" t="s">
        <v>228</v>
      </c>
    </row>
    <row r="18" spans="1:16">
      <c r="A18" s="31">
        <v>3</v>
      </c>
      <c r="B18" s="53"/>
      <c r="C18" s="53"/>
      <c r="D18" s="53"/>
      <c r="E18" s="53"/>
      <c r="F18" s="31"/>
      <c r="G18" s="217"/>
      <c r="H18" s="217"/>
      <c r="I18" s="217"/>
      <c r="J18" s="53"/>
      <c r="K18" s="53"/>
    </row>
    <row r="19" spans="1:16">
      <c r="A19" s="31">
        <v>4</v>
      </c>
      <c r="B19" s="53"/>
      <c r="C19" s="53"/>
      <c r="D19" s="53"/>
      <c r="E19" s="53"/>
      <c r="F19" s="31"/>
      <c r="G19" s="217"/>
      <c r="H19" s="217"/>
      <c r="I19" s="217"/>
      <c r="J19" s="53"/>
      <c r="K19" s="53"/>
    </row>
    <row r="20" spans="1:16">
      <c r="A20" s="31">
        <v>5</v>
      </c>
      <c r="B20" s="53"/>
      <c r="C20" s="53"/>
      <c r="D20" s="53"/>
      <c r="E20" s="53"/>
      <c r="F20" s="31"/>
      <c r="G20" s="217"/>
      <c r="H20" s="217"/>
      <c r="I20" s="217"/>
      <c r="J20" s="53"/>
      <c r="K20" s="53"/>
    </row>
    <row r="21" spans="1:16">
      <c r="A21" s="31">
        <v>6</v>
      </c>
      <c r="B21" s="53"/>
      <c r="C21" s="53"/>
      <c r="D21" s="53"/>
      <c r="E21" s="53"/>
      <c r="F21" s="31"/>
      <c r="G21" s="217"/>
      <c r="H21" s="217"/>
      <c r="I21" s="217"/>
      <c r="J21" s="53"/>
      <c r="K21" s="53"/>
    </row>
    <row r="22" spans="1:16">
      <c r="A22" s="31">
        <v>7</v>
      </c>
      <c r="B22" s="53"/>
      <c r="C22" s="53"/>
      <c r="D22" s="53"/>
      <c r="E22" s="53"/>
      <c r="F22" s="31"/>
      <c r="G22" s="217"/>
      <c r="H22" s="217"/>
      <c r="I22" s="217"/>
      <c r="J22" s="53"/>
      <c r="K22" s="53"/>
    </row>
    <row r="23" spans="1:16">
      <c r="A23" s="31">
        <v>8</v>
      </c>
      <c r="B23" s="53"/>
      <c r="C23" s="53"/>
      <c r="D23" s="53"/>
      <c r="E23" s="53"/>
      <c r="F23" s="31"/>
      <c r="G23" s="217"/>
      <c r="H23" s="217"/>
      <c r="I23" s="217"/>
      <c r="J23" s="53"/>
      <c r="K23" s="53"/>
    </row>
    <row r="24" spans="1:16">
      <c r="A24" s="31">
        <v>9</v>
      </c>
      <c r="B24" s="53"/>
      <c r="C24" s="53"/>
      <c r="D24" s="53"/>
      <c r="E24" s="53"/>
      <c r="F24" s="31"/>
      <c r="G24" s="217"/>
      <c r="H24" s="217"/>
      <c r="I24" s="217"/>
      <c r="J24" s="53"/>
      <c r="K24" s="53"/>
    </row>
    <row r="25" spans="1:16">
      <c r="A25" s="31">
        <v>10</v>
      </c>
      <c r="B25" s="53"/>
      <c r="C25" s="53"/>
      <c r="D25" s="53"/>
      <c r="E25" s="53"/>
      <c r="F25" s="31"/>
      <c r="G25" s="217"/>
      <c r="H25" s="217"/>
      <c r="I25" s="217"/>
      <c r="J25" s="53"/>
      <c r="K25" s="53"/>
    </row>
    <row r="26" spans="1:16">
      <c r="A26" s="31">
        <v>11</v>
      </c>
      <c r="B26" s="53"/>
      <c r="C26" s="53"/>
      <c r="D26" s="53"/>
      <c r="E26" s="53"/>
      <c r="F26" s="31"/>
      <c r="G26" s="217"/>
      <c r="H26" s="217"/>
      <c r="I26" s="217"/>
      <c r="J26" s="53"/>
      <c r="K26" s="53"/>
    </row>
    <row r="27" spans="1:16">
      <c r="A27" s="31">
        <v>12</v>
      </c>
      <c r="B27" s="53"/>
      <c r="C27" s="53"/>
      <c r="D27" s="53"/>
      <c r="E27" s="53"/>
      <c r="F27" s="31"/>
      <c r="G27" s="217"/>
      <c r="H27" s="217"/>
      <c r="I27" s="217"/>
      <c r="J27" s="53"/>
      <c r="K27" s="53"/>
    </row>
    <row r="28" spans="1:16">
      <c r="A28" s="31">
        <v>13</v>
      </c>
      <c r="B28" s="53"/>
      <c r="C28" s="53"/>
      <c r="D28" s="53"/>
      <c r="E28" s="53"/>
      <c r="F28" s="31"/>
      <c r="G28" s="217"/>
      <c r="H28" s="217"/>
      <c r="I28" s="217"/>
      <c r="J28" s="53"/>
      <c r="K28" s="53"/>
    </row>
    <row r="29" spans="1:16">
      <c r="A29" s="31">
        <v>14</v>
      </c>
      <c r="B29" s="53"/>
      <c r="C29" s="53"/>
      <c r="D29" s="53"/>
      <c r="E29" s="53"/>
      <c r="F29" s="31"/>
      <c r="G29" s="217"/>
      <c r="H29" s="217"/>
      <c r="I29" s="217"/>
      <c r="J29" s="53"/>
      <c r="K29" s="53"/>
    </row>
    <row r="30" spans="1:16" s="47" customFormat="1">
      <c r="A30" s="224"/>
      <c r="B30" s="225"/>
      <c r="C30" s="225"/>
      <c r="D30" s="225"/>
      <c r="E30" s="225"/>
      <c r="F30" s="225"/>
      <c r="G30" s="225"/>
      <c r="H30" s="225"/>
      <c r="I30" s="32" t="s">
        <v>130</v>
      </c>
      <c r="J30" s="85" t="s">
        <v>131</v>
      </c>
      <c r="K30" s="33" t="s">
        <v>132</v>
      </c>
    </row>
    <row r="31" spans="1:16">
      <c r="A31" s="226"/>
      <c r="B31" s="227"/>
      <c r="C31" s="227"/>
      <c r="D31" s="227"/>
      <c r="E31" s="227"/>
      <c r="F31" s="227"/>
      <c r="G31" s="227"/>
      <c r="H31" s="227"/>
      <c r="I31" s="82"/>
      <c r="J31" s="84"/>
      <c r="K31" s="81"/>
    </row>
    <row r="32" spans="1:16">
      <c r="A32" s="226"/>
      <c r="B32" s="227"/>
      <c r="C32" s="227"/>
      <c r="D32" s="227"/>
      <c r="E32" s="227"/>
      <c r="F32" s="227"/>
      <c r="G32" s="227"/>
      <c r="H32" s="227"/>
      <c r="I32" s="82"/>
      <c r="J32" s="84"/>
      <c r="K32" s="81"/>
    </row>
    <row r="33" spans="1:11">
      <c r="A33" s="228"/>
      <c r="B33" s="229"/>
      <c r="C33" s="229"/>
      <c r="D33" s="229"/>
      <c r="E33" s="229"/>
      <c r="F33" s="229"/>
      <c r="G33" s="229"/>
      <c r="H33" s="229"/>
      <c r="I33" s="62"/>
      <c r="J33" s="114" t="str">
        <f>'Worksop Report'!I121</f>
        <v>M IRFA RIFAI</v>
      </c>
      <c r="K33" s="63"/>
    </row>
    <row r="35" spans="1:11">
      <c r="B35" s="87" t="s">
        <v>39</v>
      </c>
    </row>
    <row r="36" spans="1:11">
      <c r="B36" s="87" t="s">
        <v>40</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26" zoomScale="60" zoomScaleNormal="81" workbookViewId="0">
      <selection activeCell="M17" sqref="M17"/>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220</v>
      </c>
    </row>
    <row r="8" spans="1:14" ht="15.5">
      <c r="E8" s="88" t="s">
        <v>44</v>
      </c>
    </row>
    <row r="9" spans="1:14">
      <c r="A9" s="70" t="s">
        <v>133</v>
      </c>
      <c r="E9" s="89" t="s">
        <v>45</v>
      </c>
    </row>
    <row r="11" spans="1:14">
      <c r="A11" s="50" t="s">
        <v>134</v>
      </c>
      <c r="B11" s="65" t="s">
        <v>277</v>
      </c>
      <c r="C11" s="90"/>
      <c r="D11" s="59" t="s">
        <v>135</v>
      </c>
      <c r="E11" s="59"/>
      <c r="F11" s="59"/>
      <c r="G11" s="95"/>
      <c r="H11" s="95"/>
      <c r="I11" s="95"/>
      <c r="J11" s="95"/>
      <c r="K11" s="90"/>
    </row>
    <row r="13" spans="1:14" ht="14.5" customHeight="1">
      <c r="A13" s="322" t="s">
        <v>136</v>
      </c>
      <c r="B13" s="91" t="s">
        <v>137</v>
      </c>
      <c r="C13" s="323" t="s">
        <v>143</v>
      </c>
      <c r="D13" s="318" t="s">
        <v>138</v>
      </c>
      <c r="E13" s="319"/>
      <c r="F13" s="324" t="s">
        <v>139</v>
      </c>
      <c r="G13" s="325"/>
      <c r="H13" s="325"/>
      <c r="I13" s="326"/>
      <c r="J13" s="318" t="s">
        <v>140</v>
      </c>
      <c r="K13" s="319"/>
    </row>
    <row r="14" spans="1:14">
      <c r="A14" s="322"/>
      <c r="B14" s="91" t="s">
        <v>109</v>
      </c>
      <c r="C14" s="323"/>
      <c r="D14" s="320"/>
      <c r="E14" s="321"/>
      <c r="F14" s="327"/>
      <c r="G14" s="328"/>
      <c r="H14" s="328"/>
      <c r="I14" s="329"/>
      <c r="J14" s="320"/>
      <c r="K14" s="321"/>
      <c r="M14" s="144"/>
    </row>
    <row r="15" spans="1:14" ht="33" customHeight="1">
      <c r="A15" s="290" t="s">
        <v>223</v>
      </c>
      <c r="B15" s="293" t="s">
        <v>229</v>
      </c>
      <c r="C15" s="53" t="s">
        <v>141</v>
      </c>
      <c r="D15" s="93">
        <v>0.70833333333333304</v>
      </c>
      <c r="E15" s="93"/>
      <c r="F15" s="298"/>
      <c r="G15" s="299"/>
      <c r="H15" s="299"/>
      <c r="I15" s="300"/>
      <c r="J15" s="314">
        <f>D15-D16</f>
        <v>0.16666666666666607</v>
      </c>
      <c r="K15" s="315"/>
      <c r="M15" s="145" t="s">
        <v>221</v>
      </c>
      <c r="N15" s="134">
        <v>4.1666666666666664E-2</v>
      </c>
    </row>
    <row r="16" spans="1:14" ht="33" customHeight="1">
      <c r="A16" s="291"/>
      <c r="B16" s="294"/>
      <c r="C16" s="53" t="s">
        <v>142</v>
      </c>
      <c r="D16" s="93">
        <v>0.54166666666666696</v>
      </c>
      <c r="E16" s="93"/>
      <c r="F16" s="301"/>
      <c r="G16" s="302"/>
      <c r="H16" s="302"/>
      <c r="I16" s="303"/>
      <c r="J16" s="316"/>
      <c r="K16" s="317"/>
      <c r="M16" s="145" t="s">
        <v>222</v>
      </c>
      <c r="N16" s="134">
        <v>8.3333333333333301E-2</v>
      </c>
    </row>
    <row r="17" spans="1:14" ht="33" customHeight="1">
      <c r="A17" s="291"/>
      <c r="B17" s="294"/>
      <c r="C17" s="96" t="s">
        <v>141</v>
      </c>
      <c r="D17" s="115"/>
      <c r="E17" s="97"/>
      <c r="F17" s="304"/>
      <c r="G17" s="305"/>
      <c r="H17" s="305"/>
      <c r="I17" s="306"/>
      <c r="J17" s="310">
        <f>D17-D18</f>
        <v>0</v>
      </c>
      <c r="K17" s="311"/>
      <c r="M17" s="145" t="s">
        <v>223</v>
      </c>
      <c r="N17" s="134">
        <v>0.125</v>
      </c>
    </row>
    <row r="18" spans="1:14" ht="33" customHeight="1">
      <c r="A18" s="292"/>
      <c r="B18" s="295"/>
      <c r="C18" s="96" t="s">
        <v>142</v>
      </c>
      <c r="D18" s="115"/>
      <c r="E18" s="97"/>
      <c r="F18" s="307"/>
      <c r="G18" s="308"/>
      <c r="H18" s="308"/>
      <c r="I18" s="309"/>
      <c r="J18" s="312"/>
      <c r="K18" s="313"/>
      <c r="M18" s="145" t="s">
        <v>224</v>
      </c>
      <c r="N18" s="134">
        <v>0.16666666666666699</v>
      </c>
    </row>
    <row r="19" spans="1:14" ht="33" customHeight="1">
      <c r="A19" s="290"/>
      <c r="B19" s="293" t="s">
        <v>278</v>
      </c>
      <c r="C19" s="53" t="s">
        <v>141</v>
      </c>
      <c r="D19" s="93">
        <v>0.75</v>
      </c>
      <c r="E19" s="92"/>
      <c r="F19" s="298"/>
      <c r="G19" s="299"/>
      <c r="H19" s="299"/>
      <c r="I19" s="300"/>
      <c r="J19" s="314">
        <f>D19-D20</f>
        <v>0.16666666666666696</v>
      </c>
      <c r="K19" s="315"/>
      <c r="M19" s="145"/>
      <c r="N19" s="134">
        <v>0.20833333333333301</v>
      </c>
    </row>
    <row r="20" spans="1:14" ht="33" customHeight="1">
      <c r="A20" s="291"/>
      <c r="B20" s="294"/>
      <c r="C20" s="53" t="s">
        <v>142</v>
      </c>
      <c r="D20" s="93">
        <v>0.58333333333333304</v>
      </c>
      <c r="E20" s="92"/>
      <c r="F20" s="301"/>
      <c r="G20" s="302"/>
      <c r="H20" s="302"/>
      <c r="I20" s="303"/>
      <c r="J20" s="316"/>
      <c r="K20" s="317"/>
      <c r="N20" s="134">
        <v>0.25</v>
      </c>
    </row>
    <row r="21" spans="1:14" ht="33" customHeight="1">
      <c r="A21" s="291"/>
      <c r="B21" s="294"/>
      <c r="C21" s="96" t="s">
        <v>141</v>
      </c>
      <c r="D21" s="115"/>
      <c r="E21" s="97"/>
      <c r="F21" s="304"/>
      <c r="G21" s="305"/>
      <c r="H21" s="305"/>
      <c r="I21" s="306"/>
      <c r="J21" s="310">
        <f>D21-D22</f>
        <v>0</v>
      </c>
      <c r="K21" s="311"/>
      <c r="N21" s="134">
        <v>0.29166666666666702</v>
      </c>
    </row>
    <row r="22" spans="1:14" ht="33" customHeight="1">
      <c r="A22" s="292"/>
      <c r="B22" s="295"/>
      <c r="C22" s="96" t="s">
        <v>142</v>
      </c>
      <c r="D22" s="115"/>
      <c r="E22" s="97"/>
      <c r="F22" s="307"/>
      <c r="G22" s="308"/>
      <c r="H22" s="308"/>
      <c r="I22" s="309"/>
      <c r="J22" s="312"/>
      <c r="K22" s="313"/>
      <c r="N22" s="134">
        <v>0.33333333333333298</v>
      </c>
    </row>
    <row r="23" spans="1:14" ht="33" customHeight="1">
      <c r="A23" s="290"/>
      <c r="B23" s="293" t="s">
        <v>230</v>
      </c>
      <c r="C23" s="53" t="s">
        <v>141</v>
      </c>
      <c r="D23" s="93"/>
      <c r="E23" s="92"/>
      <c r="F23" s="298"/>
      <c r="G23" s="299"/>
      <c r="H23" s="299"/>
      <c r="I23" s="300"/>
      <c r="J23" s="314">
        <f>D23-D24</f>
        <v>0</v>
      </c>
      <c r="K23" s="315"/>
      <c r="N23" s="134">
        <v>0.375</v>
      </c>
    </row>
    <row r="24" spans="1:14" ht="33" customHeight="1">
      <c r="A24" s="291"/>
      <c r="B24" s="294"/>
      <c r="C24" s="53" t="s">
        <v>142</v>
      </c>
      <c r="D24" s="93"/>
      <c r="E24" s="92"/>
      <c r="F24" s="301"/>
      <c r="G24" s="302"/>
      <c r="H24" s="302"/>
      <c r="I24" s="303"/>
      <c r="J24" s="316"/>
      <c r="K24" s="317"/>
      <c r="N24" s="134">
        <v>0.41666666666666702</v>
      </c>
    </row>
    <row r="25" spans="1:14" ht="33" customHeight="1">
      <c r="A25" s="291"/>
      <c r="B25" s="294"/>
      <c r="C25" s="96" t="s">
        <v>141</v>
      </c>
      <c r="D25" s="115"/>
      <c r="E25" s="97"/>
      <c r="F25" s="304"/>
      <c r="G25" s="305"/>
      <c r="H25" s="305"/>
      <c r="I25" s="306"/>
      <c r="J25" s="310">
        <f>D25-D26</f>
        <v>0</v>
      </c>
      <c r="K25" s="311"/>
      <c r="N25" s="134">
        <v>0.45833333333333298</v>
      </c>
    </row>
    <row r="26" spans="1:14" ht="33" customHeight="1">
      <c r="A26" s="292"/>
      <c r="B26" s="295"/>
      <c r="C26" s="96" t="s">
        <v>142</v>
      </c>
      <c r="D26" s="115"/>
      <c r="E26" s="97"/>
      <c r="F26" s="307"/>
      <c r="G26" s="308"/>
      <c r="H26" s="308"/>
      <c r="I26" s="309"/>
      <c r="J26" s="312"/>
      <c r="K26" s="313"/>
      <c r="N26" s="134">
        <v>0.5</v>
      </c>
    </row>
    <row r="27" spans="1:14" ht="33" customHeight="1">
      <c r="A27" s="290"/>
      <c r="B27" s="293"/>
      <c r="C27" s="53" t="s">
        <v>141</v>
      </c>
      <c r="D27" s="93"/>
      <c r="E27" s="92"/>
      <c r="F27" s="298"/>
      <c r="G27" s="299"/>
      <c r="H27" s="299"/>
      <c r="I27" s="300"/>
      <c r="J27" s="314">
        <f>D27-D28</f>
        <v>0</v>
      </c>
      <c r="K27" s="315"/>
      <c r="N27" s="134">
        <v>0.54166666666666696</v>
      </c>
    </row>
    <row r="28" spans="1:14" ht="33" customHeight="1">
      <c r="A28" s="291"/>
      <c r="B28" s="294"/>
      <c r="C28" s="53" t="s">
        <v>142</v>
      </c>
      <c r="D28" s="93"/>
      <c r="E28" s="92"/>
      <c r="F28" s="301"/>
      <c r="G28" s="302"/>
      <c r="H28" s="302"/>
      <c r="I28" s="303"/>
      <c r="J28" s="316"/>
      <c r="K28" s="317"/>
      <c r="N28" s="134">
        <v>0.58333333333333304</v>
      </c>
    </row>
    <row r="29" spans="1:14" ht="33" customHeight="1">
      <c r="A29" s="291"/>
      <c r="B29" s="294"/>
      <c r="C29" s="96" t="s">
        <v>141</v>
      </c>
      <c r="D29" s="115"/>
      <c r="E29" s="97"/>
      <c r="F29" s="304"/>
      <c r="G29" s="305"/>
      <c r="H29" s="305"/>
      <c r="I29" s="306"/>
      <c r="J29" s="310">
        <f>D29-D30</f>
        <v>0</v>
      </c>
      <c r="K29" s="311"/>
      <c r="N29" s="134">
        <v>0.625</v>
      </c>
    </row>
    <row r="30" spans="1:14" ht="33" customHeight="1">
      <c r="A30" s="292"/>
      <c r="B30" s="295"/>
      <c r="C30" s="96" t="s">
        <v>142</v>
      </c>
      <c r="D30" s="115"/>
      <c r="E30" s="97"/>
      <c r="F30" s="307"/>
      <c r="G30" s="308"/>
      <c r="H30" s="308"/>
      <c r="I30" s="309"/>
      <c r="J30" s="312"/>
      <c r="K30" s="313"/>
      <c r="N30" s="134">
        <v>0.66666666666666696</v>
      </c>
    </row>
    <row r="31" spans="1:14" ht="33" customHeight="1">
      <c r="A31" s="290"/>
      <c r="B31" s="293"/>
      <c r="C31" s="53" t="s">
        <v>141</v>
      </c>
      <c r="D31" s="93"/>
      <c r="E31" s="92"/>
      <c r="F31" s="298"/>
      <c r="G31" s="299"/>
      <c r="H31" s="299"/>
      <c r="I31" s="300"/>
      <c r="J31" s="314">
        <f>D31-D32</f>
        <v>0</v>
      </c>
      <c r="K31" s="315"/>
      <c r="N31" s="134">
        <v>0.54166666666666696</v>
      </c>
    </row>
    <row r="32" spans="1:14" ht="33" customHeight="1">
      <c r="A32" s="291"/>
      <c r="B32" s="294"/>
      <c r="C32" s="53" t="s">
        <v>142</v>
      </c>
      <c r="D32" s="93"/>
      <c r="E32" s="92"/>
      <c r="F32" s="301"/>
      <c r="G32" s="302"/>
      <c r="H32" s="302"/>
      <c r="I32" s="303"/>
      <c r="J32" s="316"/>
      <c r="K32" s="317"/>
      <c r="N32" s="134">
        <v>0.58333333333333304</v>
      </c>
    </row>
    <row r="33" spans="1:14" ht="33" customHeight="1">
      <c r="A33" s="291"/>
      <c r="B33" s="294"/>
      <c r="C33" s="96" t="s">
        <v>141</v>
      </c>
      <c r="D33" s="115"/>
      <c r="E33" s="97"/>
      <c r="F33" s="304"/>
      <c r="G33" s="305"/>
      <c r="H33" s="305"/>
      <c r="I33" s="306"/>
      <c r="J33" s="310">
        <f>D33-D34</f>
        <v>0</v>
      </c>
      <c r="K33" s="311"/>
      <c r="N33" s="134">
        <v>0.625</v>
      </c>
    </row>
    <row r="34" spans="1:14" ht="33" customHeight="1">
      <c r="A34" s="292"/>
      <c r="B34" s="295"/>
      <c r="C34" s="96" t="s">
        <v>142</v>
      </c>
      <c r="D34" s="115"/>
      <c r="E34" s="97"/>
      <c r="F34" s="307"/>
      <c r="G34" s="308"/>
      <c r="H34" s="308"/>
      <c r="I34" s="309"/>
      <c r="J34" s="312"/>
      <c r="K34" s="313"/>
      <c r="N34" s="134">
        <v>0.66666666666666696</v>
      </c>
    </row>
    <row r="35" spans="1:14" ht="33" customHeight="1">
      <c r="A35" s="290"/>
      <c r="B35" s="293" t="s">
        <v>231</v>
      </c>
      <c r="C35" s="53" t="s">
        <v>141</v>
      </c>
      <c r="D35" s="93"/>
      <c r="E35" s="92"/>
      <c r="F35" s="298"/>
      <c r="G35" s="299"/>
      <c r="H35" s="299"/>
      <c r="I35" s="300"/>
      <c r="J35" s="314">
        <f>D35-D36</f>
        <v>0</v>
      </c>
      <c r="K35" s="315"/>
      <c r="N35" s="134">
        <v>0.54166666666666696</v>
      </c>
    </row>
    <row r="36" spans="1:14" ht="33" customHeight="1">
      <c r="A36" s="291"/>
      <c r="B36" s="294"/>
      <c r="C36" s="53" t="s">
        <v>142</v>
      </c>
      <c r="D36" s="93"/>
      <c r="E36" s="92"/>
      <c r="F36" s="301"/>
      <c r="G36" s="302"/>
      <c r="H36" s="302"/>
      <c r="I36" s="303"/>
      <c r="J36" s="316"/>
      <c r="K36" s="317"/>
      <c r="N36" s="134">
        <v>0.58333333333333304</v>
      </c>
    </row>
    <row r="37" spans="1:14" ht="33" customHeight="1">
      <c r="A37" s="291"/>
      <c r="B37" s="294"/>
      <c r="C37" s="96" t="s">
        <v>141</v>
      </c>
      <c r="D37" s="115"/>
      <c r="E37" s="97"/>
      <c r="F37" s="304"/>
      <c r="G37" s="305"/>
      <c r="H37" s="305"/>
      <c r="I37" s="306"/>
      <c r="J37" s="310">
        <f>D37-D38</f>
        <v>0</v>
      </c>
      <c r="K37" s="311"/>
      <c r="N37" s="134">
        <v>0.625</v>
      </c>
    </row>
    <row r="38" spans="1:14" ht="33" customHeight="1">
      <c r="A38" s="292"/>
      <c r="B38" s="295"/>
      <c r="C38" s="96" t="s">
        <v>142</v>
      </c>
      <c r="D38" s="115"/>
      <c r="E38" s="97"/>
      <c r="F38" s="307"/>
      <c r="G38" s="308"/>
      <c r="H38" s="308"/>
      <c r="I38" s="309"/>
      <c r="J38" s="312"/>
      <c r="K38" s="313"/>
      <c r="N38" s="134">
        <v>0.66666666666666696</v>
      </c>
    </row>
    <row r="39" spans="1:14" ht="15" thickBot="1">
      <c r="N39" s="134">
        <v>0.70833333333333304</v>
      </c>
    </row>
    <row r="40" spans="1:14" ht="15" thickBot="1">
      <c r="A40" s="296" t="s">
        <v>75</v>
      </c>
      <c r="B40" s="297"/>
      <c r="C40" s="98" t="s">
        <v>144</v>
      </c>
      <c r="D40" s="98" t="s">
        <v>145</v>
      </c>
      <c r="E40" s="98" t="s">
        <v>146</v>
      </c>
      <c r="F40" s="98" t="s">
        <v>147</v>
      </c>
      <c r="G40" s="98" t="s">
        <v>148</v>
      </c>
      <c r="H40" s="98" t="s">
        <v>149</v>
      </c>
      <c r="I40" s="98" t="s">
        <v>150</v>
      </c>
      <c r="J40" s="98" t="s">
        <v>151</v>
      </c>
      <c r="K40" s="98" t="s">
        <v>152</v>
      </c>
      <c r="N40" s="134">
        <v>0.75</v>
      </c>
    </row>
    <row r="41" spans="1:14" ht="15" thickBot="1">
      <c r="A41" s="296" t="s">
        <v>153</v>
      </c>
      <c r="B41" s="297"/>
      <c r="C41" s="99"/>
      <c r="D41" s="99"/>
      <c r="E41" s="147">
        <f>SUM(J15:K30)</f>
        <v>0.33333333333333304</v>
      </c>
      <c r="F41" s="99"/>
      <c r="G41" s="99"/>
      <c r="H41" s="99"/>
      <c r="I41" s="99"/>
      <c r="J41" s="99"/>
      <c r="K41" s="99"/>
      <c r="N41" s="134">
        <v>0.79166666666666696</v>
      </c>
    </row>
    <row r="42" spans="1:14">
      <c r="N42" s="134">
        <v>0.83333333333333304</v>
      </c>
    </row>
    <row r="43" spans="1:14">
      <c r="A43" s="87" t="s">
        <v>39</v>
      </c>
      <c r="N43" s="134">
        <v>0.875</v>
      </c>
    </row>
    <row r="44" spans="1:14">
      <c r="A44" s="87" t="s">
        <v>40</v>
      </c>
      <c r="N44" s="134">
        <v>0.91666666666666696</v>
      </c>
    </row>
    <row r="45" spans="1:14">
      <c r="N45" s="134">
        <v>0.95833333333333304</v>
      </c>
    </row>
    <row r="46" spans="1:14">
      <c r="A46" s="227"/>
      <c r="B46" s="227"/>
      <c r="N46" s="134">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70" zoomScaleNormal="85" zoomScaleSheetLayoutView="70" workbookViewId="0">
      <selection activeCell="E8" sqref="E8"/>
    </sheetView>
  </sheetViews>
  <sheetFormatPr defaultRowHeight="14.5"/>
  <cols>
    <col min="2" max="2" width="5.36328125" style="47" customWidth="1"/>
    <col min="3" max="3" width="15.36328125" bestFit="1" customWidth="1"/>
    <col min="4" max="4" width="27.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220</v>
      </c>
    </row>
    <row r="6" spans="1:15" ht="15.5">
      <c r="D6" s="101" t="s">
        <v>210</v>
      </c>
      <c r="I6" s="88" t="s">
        <v>44</v>
      </c>
      <c r="J6" s="129"/>
    </row>
    <row r="7" spans="1:15" ht="19.5" customHeight="1">
      <c r="D7" s="102" t="s">
        <v>211</v>
      </c>
      <c r="H7" s="67"/>
      <c r="I7" s="89" t="s">
        <v>45</v>
      </c>
      <c r="J7" s="130"/>
    </row>
    <row r="8" spans="1:15">
      <c r="A8" t="s">
        <v>154</v>
      </c>
    </row>
    <row r="10" spans="1:15">
      <c r="C10" s="50" t="s">
        <v>155</v>
      </c>
      <c r="D10" s="90" t="s">
        <v>279</v>
      </c>
      <c r="G10" s="50" t="s">
        <v>157</v>
      </c>
      <c r="H10" s="90" t="str" cm="1">
        <f t="array" ref="H10:I10">'Work Order'!A20:B20</f>
        <v>81 / 9</v>
      </c>
      <c r="I10">
        <v>0</v>
      </c>
      <c r="K10" s="333" t="s">
        <v>159</v>
      </c>
      <c r="L10" s="334"/>
    </row>
    <row r="11" spans="1:15">
      <c r="C11" s="50" t="s">
        <v>156</v>
      </c>
      <c r="D11" s="90"/>
      <c r="G11" s="50" t="s">
        <v>158</v>
      </c>
      <c r="H11" s="90"/>
      <c r="K11" s="50" t="s">
        <v>160</v>
      </c>
      <c r="L11" s="90" t="str">
        <f>'Worksop Report'!I121</f>
        <v>M IRFA RIFAI</v>
      </c>
    </row>
    <row r="12" spans="1:15">
      <c r="K12" s="50" t="s">
        <v>161</v>
      </c>
      <c r="L12" s="148"/>
    </row>
    <row r="14" spans="1:15">
      <c r="C14" s="342" t="s">
        <v>162</v>
      </c>
      <c r="D14" s="343"/>
      <c r="G14" s="341" t="s">
        <v>179</v>
      </c>
      <c r="H14" s="341"/>
      <c r="K14" s="337" t="s">
        <v>190</v>
      </c>
      <c r="L14" s="337"/>
    </row>
    <row r="15" spans="1:15" ht="18.5" customHeight="1">
      <c r="B15" s="139" t="s">
        <v>22</v>
      </c>
      <c r="C15" s="339" t="s">
        <v>163</v>
      </c>
      <c r="D15" s="340"/>
      <c r="F15" s="139" t="s">
        <v>22</v>
      </c>
      <c r="G15" s="335" t="s">
        <v>180</v>
      </c>
      <c r="H15" s="335"/>
      <c r="J15" s="139" t="s">
        <v>22</v>
      </c>
      <c r="K15" s="335" t="s">
        <v>191</v>
      </c>
      <c r="L15" s="335"/>
      <c r="O15" s="117" t="s">
        <v>22</v>
      </c>
    </row>
    <row r="16" spans="1:15" ht="20" customHeight="1">
      <c r="B16" s="139" t="s">
        <v>22</v>
      </c>
      <c r="C16" s="344" t="s">
        <v>164</v>
      </c>
      <c r="D16" s="345"/>
      <c r="F16" s="139" t="s">
        <v>22</v>
      </c>
      <c r="G16" s="330" t="s">
        <v>173</v>
      </c>
      <c r="H16" s="330"/>
      <c r="J16" s="139" t="s">
        <v>22</v>
      </c>
      <c r="K16" s="330" t="s">
        <v>192</v>
      </c>
      <c r="L16" s="330"/>
      <c r="O16" s="118" t="s">
        <v>212</v>
      </c>
    </row>
    <row r="17" spans="2:12" ht="18" customHeight="1">
      <c r="B17" s="139" t="s">
        <v>22</v>
      </c>
      <c r="C17" s="339" t="s">
        <v>165</v>
      </c>
      <c r="D17" s="340"/>
      <c r="F17" s="139" t="s">
        <v>22</v>
      </c>
      <c r="G17" s="335" t="s">
        <v>181</v>
      </c>
      <c r="H17" s="335"/>
      <c r="J17" s="139" t="s">
        <v>22</v>
      </c>
      <c r="K17" s="336" t="s">
        <v>193</v>
      </c>
      <c r="L17" s="336"/>
    </row>
    <row r="18" spans="2:12" ht="18" customHeight="1">
      <c r="B18" s="139" t="s">
        <v>22</v>
      </c>
      <c r="C18" s="344" t="s">
        <v>166</v>
      </c>
      <c r="D18" s="345"/>
      <c r="F18" s="139" t="s">
        <v>22</v>
      </c>
      <c r="G18" s="330" t="s">
        <v>164</v>
      </c>
      <c r="H18" s="330"/>
      <c r="J18" s="139" t="s">
        <v>22</v>
      </c>
      <c r="K18" s="330" t="s">
        <v>194</v>
      </c>
      <c r="L18" s="330"/>
    </row>
    <row r="19" spans="2:12" ht="18" customHeight="1">
      <c r="B19" s="139" t="s">
        <v>22</v>
      </c>
      <c r="C19" s="339" t="s">
        <v>167</v>
      </c>
      <c r="D19" s="340"/>
      <c r="F19" s="139" t="s">
        <v>22</v>
      </c>
      <c r="G19" s="335" t="s">
        <v>182</v>
      </c>
      <c r="H19" s="335"/>
      <c r="J19" s="139" t="s">
        <v>22</v>
      </c>
      <c r="K19" s="335" t="s">
        <v>194</v>
      </c>
      <c r="L19" s="335"/>
    </row>
    <row r="20" spans="2:12" ht="18" customHeight="1">
      <c r="B20" s="139" t="s">
        <v>22</v>
      </c>
      <c r="C20" s="344" t="s">
        <v>168</v>
      </c>
      <c r="D20" s="345"/>
      <c r="F20" s="139" t="s">
        <v>22</v>
      </c>
      <c r="G20" s="330" t="s">
        <v>183</v>
      </c>
      <c r="H20" s="330"/>
      <c r="J20" s="139" t="s">
        <v>22</v>
      </c>
      <c r="K20" s="330" t="s">
        <v>194</v>
      </c>
      <c r="L20" s="330"/>
    </row>
    <row r="21" spans="2:12" ht="18" customHeight="1">
      <c r="B21" s="139" t="s">
        <v>22</v>
      </c>
      <c r="C21" s="339" t="s">
        <v>169</v>
      </c>
      <c r="D21" s="340"/>
      <c r="F21" s="139" t="s">
        <v>22</v>
      </c>
      <c r="G21" s="335" t="s">
        <v>184</v>
      </c>
      <c r="H21" s="335"/>
      <c r="J21" s="139" t="s">
        <v>22</v>
      </c>
      <c r="K21" s="335" t="s">
        <v>194</v>
      </c>
      <c r="L21" s="335"/>
    </row>
    <row r="22" spans="2:12" ht="27.5" customHeight="1">
      <c r="B22" s="139" t="s">
        <v>22</v>
      </c>
      <c r="C22" s="344" t="s">
        <v>170</v>
      </c>
      <c r="D22" s="345"/>
      <c r="F22" s="139" t="s">
        <v>22</v>
      </c>
      <c r="G22" s="330" t="s">
        <v>185</v>
      </c>
      <c r="H22" s="330"/>
      <c r="J22" s="139" t="s">
        <v>22</v>
      </c>
      <c r="K22" s="330" t="s">
        <v>194</v>
      </c>
      <c r="L22" s="330"/>
    </row>
    <row r="23" spans="2:12" ht="18.5" customHeight="1">
      <c r="B23" s="121"/>
      <c r="F23" s="139" t="s">
        <v>22</v>
      </c>
      <c r="G23" s="335" t="s">
        <v>186</v>
      </c>
      <c r="H23" s="335"/>
      <c r="K23" s="335" t="s">
        <v>194</v>
      </c>
      <c r="L23" s="335"/>
    </row>
    <row r="24" spans="2:12" ht="21">
      <c r="B24" s="121"/>
      <c r="C24" s="337" t="s">
        <v>171</v>
      </c>
      <c r="D24" s="337"/>
      <c r="F24" s="120"/>
      <c r="G24" s="337" t="s">
        <v>187</v>
      </c>
      <c r="H24" s="337"/>
      <c r="K24" s="337" t="s">
        <v>195</v>
      </c>
      <c r="L24" s="337"/>
    </row>
    <row r="25" spans="2:12" ht="18.5" customHeight="1">
      <c r="B25" s="139" t="s">
        <v>22</v>
      </c>
      <c r="C25" s="335" t="s">
        <v>172</v>
      </c>
      <c r="D25" s="335"/>
      <c r="F25" s="139" t="s">
        <v>22</v>
      </c>
      <c r="G25" s="335" t="s">
        <v>188</v>
      </c>
      <c r="H25" s="335"/>
      <c r="J25" s="139" t="s">
        <v>22</v>
      </c>
      <c r="K25" s="335" t="s">
        <v>196</v>
      </c>
      <c r="L25" s="335"/>
    </row>
    <row r="26" spans="2:12" ht="18.5" customHeight="1">
      <c r="B26" s="139" t="s">
        <v>22</v>
      </c>
      <c r="C26" s="330" t="s">
        <v>173</v>
      </c>
      <c r="D26" s="330"/>
      <c r="F26" s="139" t="s">
        <v>22</v>
      </c>
      <c r="G26" s="330" t="s">
        <v>189</v>
      </c>
      <c r="H26" s="330"/>
      <c r="J26" s="139" t="s">
        <v>22</v>
      </c>
      <c r="K26" s="330" t="s">
        <v>197</v>
      </c>
      <c r="L26" s="330"/>
    </row>
    <row r="27" spans="2:12" ht="18.5">
      <c r="B27" s="139" t="s">
        <v>22</v>
      </c>
      <c r="C27" s="335" t="s">
        <v>174</v>
      </c>
      <c r="D27" s="335"/>
      <c r="J27" s="139" t="s">
        <v>22</v>
      </c>
      <c r="K27" s="335" t="s">
        <v>198</v>
      </c>
      <c r="L27" s="335"/>
    </row>
    <row r="28" spans="2:12" ht="18.5" customHeight="1">
      <c r="B28" s="139" t="s">
        <v>22</v>
      </c>
      <c r="C28" s="330" t="s">
        <v>175</v>
      </c>
      <c r="D28" s="330"/>
      <c r="J28" s="139" t="s">
        <v>22</v>
      </c>
      <c r="K28" s="330" t="s">
        <v>199</v>
      </c>
      <c r="L28" s="330"/>
    </row>
    <row r="29" spans="2:12" ht="18.5">
      <c r="B29" s="139" t="s">
        <v>22</v>
      </c>
      <c r="C29" s="335" t="s">
        <v>176</v>
      </c>
      <c r="D29" s="335"/>
      <c r="J29" s="139" t="s">
        <v>22</v>
      </c>
      <c r="K29" s="335"/>
      <c r="L29" s="335"/>
    </row>
    <row r="30" spans="2:12" ht="18.5">
      <c r="B30" s="139" t="s">
        <v>22</v>
      </c>
      <c r="C30" s="330" t="s">
        <v>177</v>
      </c>
      <c r="D30" s="330"/>
      <c r="J30" s="139" t="s">
        <v>22</v>
      </c>
      <c r="K30" s="338"/>
      <c r="L30" s="338"/>
    </row>
    <row r="31" spans="2:12" ht="18.5">
      <c r="B31" s="139" t="s">
        <v>22</v>
      </c>
      <c r="C31" s="335" t="s">
        <v>178</v>
      </c>
      <c r="D31" s="335"/>
      <c r="J31" s="139" t="s">
        <v>22</v>
      </c>
      <c r="K31" s="335"/>
      <c r="L31" s="335"/>
    </row>
    <row r="32" spans="2:12" ht="18.5">
      <c r="J32" s="139" t="s">
        <v>22</v>
      </c>
    </row>
    <row r="33" spans="2:11">
      <c r="B33" s="122" t="s">
        <v>200</v>
      </c>
    </row>
    <row r="34" spans="2:11" ht="18.5">
      <c r="B34" s="123" t="s">
        <v>209</v>
      </c>
      <c r="C34" s="138"/>
      <c r="D34" s="79" t="s">
        <v>103</v>
      </c>
      <c r="E34" s="138"/>
      <c r="F34" s="58"/>
      <c r="J34" s="331" t="s">
        <v>207</v>
      </c>
      <c r="K34" s="331"/>
    </row>
    <row r="35" spans="2:11">
      <c r="B35" s="124" t="s">
        <v>201</v>
      </c>
      <c r="C35" s="65"/>
      <c r="D35" s="65"/>
      <c r="E35" s="65"/>
      <c r="F35" s="52"/>
      <c r="G35" s="55"/>
      <c r="H35" s="55"/>
      <c r="I35" s="82"/>
    </row>
    <row r="36" spans="2:11">
      <c r="B36" s="125" t="s">
        <v>202</v>
      </c>
      <c r="C36" s="83"/>
      <c r="D36" s="83"/>
      <c r="E36" s="83"/>
      <c r="F36" s="33"/>
      <c r="G36" s="84"/>
      <c r="H36" s="84"/>
    </row>
    <row r="37" spans="2:11">
      <c r="B37" s="126" t="s">
        <v>203</v>
      </c>
      <c r="C37" s="74"/>
      <c r="D37" s="74"/>
      <c r="E37" s="74"/>
      <c r="F37" s="35"/>
      <c r="G37" s="84"/>
      <c r="H37" s="84"/>
    </row>
    <row r="38" spans="2:11">
      <c r="B38" s="124" t="s">
        <v>204</v>
      </c>
      <c r="C38" s="65"/>
      <c r="D38" s="65"/>
      <c r="E38" s="65"/>
      <c r="F38" s="52"/>
      <c r="G38" s="100" t="s">
        <v>205</v>
      </c>
      <c r="H38" s="100" t="s">
        <v>206</v>
      </c>
      <c r="I38" s="103"/>
      <c r="J38" s="332" t="s">
        <v>208</v>
      </c>
      <c r="K38" s="332"/>
    </row>
    <row r="40" spans="2:11">
      <c r="B40" s="127" t="s">
        <v>39</v>
      </c>
    </row>
    <row r="41" spans="2:11">
      <c r="B41" s="128" t="s">
        <v>40</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69"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2023-04-10T07:21:21Z</cp:lastPrinted>
  <dcterms:created xsi:type="dcterms:W3CDTF">2023-02-24T02:55:38Z</dcterms:created>
  <dcterms:modified xsi:type="dcterms:W3CDTF">2024-07-13T05:19:23Z</dcterms:modified>
</cp:coreProperties>
</file>