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D:\SWI - BIB\CWR MERCY-BIB\2024\JULI 2024\ENGINE MOUNTING AMM 9524\"/>
    </mc:Choice>
  </mc:AlternateContent>
  <xr:revisionPtr revIDLastSave="0" documentId="8_{B183E0DE-9A7A-4DB8-AD76-D1B4A82A831C}" xr6:coauthVersionLast="47" xr6:coauthVersionMax="47" xr10:uidLastSave="{00000000-0000-0000-0000-000000000000}"/>
  <bookViews>
    <workbookView xWindow="-110" yWindow="-110" windowWidth="19420" windowHeight="10300" activeTab="1" xr2:uid="{00000000-000D-0000-FFFF-FFFF00000000}"/>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6" l="1"/>
  <c r="L11" i="6" a="1"/>
  <c r="L11" i="6"/>
  <c r="D10" i="6"/>
  <c r="E41" i="5"/>
  <c r="J37" i="5"/>
  <c r="J35" i="5"/>
  <c r="J33" i="5"/>
  <c r="J31" i="5"/>
  <c r="J29" i="5"/>
  <c r="J27" i="5"/>
  <c r="J25" i="5"/>
  <c r="J23" i="5"/>
  <c r="J21" i="5"/>
  <c r="J19" i="5"/>
  <c r="J17" i="5"/>
  <c r="J15" i="5"/>
  <c r="C11" i="5"/>
  <c r="B11" i="5" a="1"/>
  <c r="B11" i="5"/>
  <c r="K33" i="4"/>
  <c r="J33" i="4" a="1"/>
  <c r="J33" i="4"/>
  <c r="D12" i="4"/>
  <c r="H11" i="4"/>
  <c r="H10" i="4"/>
  <c r="D10" i="4"/>
  <c r="H9" i="4"/>
  <c r="D9" i="4"/>
  <c r="H20" i="3"/>
  <c r="G20" i="3" a="1"/>
  <c r="G20" i="3"/>
  <c r="C20" i="3"/>
  <c r="A20" i="3"/>
  <c r="G18" i="3"/>
  <c r="C18" i="3"/>
  <c r="A18" i="3"/>
  <c r="E14" i="3"/>
  <c r="C12" i="3"/>
  <c r="C11" i="3"/>
  <c r="J20" i="2"/>
  <c r="I20" i="2" a="1"/>
  <c r="I20" i="2"/>
  <c r="C20" i="2"/>
  <c r="A20" i="2"/>
  <c r="I18" i="2"/>
  <c r="C18" i="2"/>
  <c r="A18" i="2"/>
  <c r="E14" i="2"/>
  <c r="C12" i="2"/>
  <c r="C11" i="2"/>
</calcChain>
</file>

<file path=xl/sharedStrings.xml><?xml version="1.0" encoding="utf-8"?>
<sst xmlns="http://schemas.openxmlformats.org/spreadsheetml/2006/main" count="417" uniqueCount="263">
  <si>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</si>
  <si>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</si>
  <si>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</si>
  <si>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</si>
  <si>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</si>
  <si>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</si>
  <si>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</si>
  <si>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</si>
  <si>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</si>
  <si>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</si>
  <si>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</si>
  <si>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</si>
  <si>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</si>
  <si>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</si>
  <si>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</si>
  <si>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BIB</t>
  </si>
  <si>
    <t>Chasis No:</t>
  </si>
  <si>
    <t>W1T96423420659353</t>
  </si>
  <si>
    <t>Reg No  :</t>
  </si>
  <si>
    <t>DA 48122/AMM9524</t>
  </si>
  <si>
    <t>Reg date</t>
  </si>
  <si>
    <t>-</t>
  </si>
  <si>
    <t>Engine No:</t>
  </si>
  <si>
    <t>471922C0802303</t>
  </si>
  <si>
    <t>Type      :</t>
  </si>
  <si>
    <t>AROCS 4845 E5</t>
  </si>
  <si>
    <t>Mileage / Hours Meter</t>
  </si>
  <si>
    <t>69700 KM/ 3269 HM</t>
  </si>
  <si>
    <t>Registration Code</t>
  </si>
  <si>
    <t>COMPLAINT ANALYSIS</t>
  </si>
  <si>
    <t>Customer complaint/Customer information</t>
  </si>
  <si>
    <t>SERVICE</t>
  </si>
  <si>
    <t>Vehicle information</t>
  </si>
  <si>
    <t>System Information</t>
  </si>
  <si>
    <t>ENGINE SUSPENSION</t>
  </si>
  <si>
    <t>TEST LEVEL</t>
  </si>
  <si>
    <t>Test Level Description</t>
  </si>
  <si>
    <t>Actual Value</t>
  </si>
  <si>
    <t>Remark</t>
  </si>
  <si>
    <t>Attachment Nr</t>
  </si>
  <si>
    <t>CHECK MOUNTING E/G</t>
  </si>
  <si>
    <t>RUBBER CRACK</t>
  </si>
  <si>
    <t>NOT OK</t>
  </si>
  <si>
    <t>CAUSE LEVEL</t>
  </si>
  <si>
    <t>Cause level/Workshop findings:</t>
  </si>
  <si>
    <t>PADA TANGAL 24/06/2024 UNIT AMM 9524 SAAT SERVICE 250, DITEMUKAN ADANYA CRACK DIAREA E/G MOUNTING RH &amp; LH DITUNJUKAN DENGAN GAMBAR, DAN DILAKUKAN PENGGANTIAN E/G MOUNTING UNTUK MENCEGAH KERUSAKAN PADA KOMPONEN LAIN DAN KELUHAN OPERATOR</t>
  </si>
  <si>
    <t>Ada</t>
  </si>
  <si>
    <t>Tidak ada</t>
  </si>
  <si>
    <t>Photo (# lembar)</t>
  </si>
  <si>
    <t>√</t>
  </si>
  <si>
    <t>Area kerusakan (gbr EPC)</t>
  </si>
  <si>
    <t>Video (nama file)</t>
  </si>
  <si>
    <t>Old Spare part No.</t>
  </si>
  <si>
    <t>Notes:</t>
  </si>
  <si>
    <t>x</t>
  </si>
  <si>
    <t>RECTIFICATION AND VERIFICATION LEVEL</t>
  </si>
  <si>
    <t>Rectification:</t>
  </si>
  <si>
    <t>Replace Retaining Seal</t>
  </si>
  <si>
    <t>PART NUMBER</t>
  </si>
  <si>
    <t>DESCRIPTION</t>
  </si>
  <si>
    <t>QTY</t>
  </si>
  <si>
    <t>E/G MOUNTING</t>
  </si>
  <si>
    <t>Verification:</t>
  </si>
  <si>
    <t>Workshop report digunakan untuk mencatat hasil analisa mekanik dengan menyertakan langkah-langkah diagnosis dan temuannya selama diagnosa</t>
  </si>
  <si>
    <t>ALDI</t>
  </si>
  <si>
    <t xml:space="preserve">Mechanic </t>
  </si>
  <si>
    <t>Supervisor/Mgr</t>
  </si>
  <si>
    <t>PICTURE CAUSE AND ACTION</t>
  </si>
  <si>
    <t>FOTO UNIT</t>
  </si>
  <si>
    <t xml:space="preserve">FOTO HM </t>
  </si>
  <si>
    <t>FOTO KM</t>
  </si>
  <si>
    <t>FOTO VIN</t>
  </si>
  <si>
    <t>BEFORE PROBLEM</t>
  </si>
  <si>
    <t>PROSSE INSTALL</t>
  </si>
  <si>
    <t>COLLECT DATA</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</si>
  <si>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</si>
  <si>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</si>
  <si>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</si>
  <si>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</si>
  <si>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</si>
  <si>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</si>
  <si>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</si>
  <si>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</si>
  <si>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</si>
  <si>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</si>
  <si>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rPr>
      <t xml:space="preserve">Truck &amp; Bus </t>
    </r>
    <r>
      <rPr>
        <sz val="8.5"/>
        <color theme="1"/>
        <rFont val="CorpoS"/>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</si>
  <si>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</si>
  <si>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</si>
  <si>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</si>
  <si>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</si>
  <si>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</si>
  <si>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</si>
  <si>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</si>
  <si>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</si>
  <si>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</si>
  <si>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</si>
  <si>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</si>
  <si>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</si>
  <si>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</si>
  <si>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</si>
  <si>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</si>
  <si>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</si>
  <si>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</si>
  <si>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</si>
  <si>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</si>
  <si>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</si>
  <si>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</si>
  <si>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</si>
  <si>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</si>
  <si>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</si>
  <si>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</si>
  <si>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</si>
  <si>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</si>
  <si>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REPLACE ENGINE MOUNTING</t>
  </si>
  <si>
    <t>SCHD SERVICE 250 &amp; REPLACE E/G MOUNTING</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</si>
  <si>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</si>
  <si>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</si>
  <si>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</si>
  <si>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</si>
  <si>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</si>
  <si>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</si>
  <si>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</si>
  <si>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</si>
  <si>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</si>
  <si>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</si>
  <si>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</si>
  <si>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</si>
  <si>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</si>
  <si>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</si>
  <si>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</si>
  <si>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</si>
  <si>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</si>
  <si>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</si>
  <si>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</si>
  <si>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</si>
  <si>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</si>
  <si>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</si>
  <si>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REPLACE E/G MOUNT</t>
  </si>
  <si>
    <t>P</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</si>
  <si>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</si>
  <si>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</si>
  <si>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</si>
  <si>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</si>
  <si>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</si>
  <si>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</si>
  <si>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</si>
  <si>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</si>
  <si>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</si>
  <si>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</si>
  <si>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</si>
  <si>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</si>
  <si>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</si>
  <si>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</si>
  <si>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</si>
  <si>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</si>
  <si>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</si>
  <si>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</si>
  <si>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</si>
  <si>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</si>
  <si>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</si>
  <si>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</si>
  <si>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</si>
  <si>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</si>
  <si>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</si>
  <si>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</si>
  <si>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</si>
  <si>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</si>
  <si>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</si>
  <si>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</si>
  <si>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</si>
  <si>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</si>
  <si>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</si>
  <si>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</si>
  <si>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</si>
  <si>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</si>
  <si>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Job Time Card Report</t>
  </si>
  <si>
    <r>
      <rPr>
        <sz val="8.5"/>
        <color theme="1"/>
        <rFont val="CorpoS"/>
      </rPr>
      <t xml:space="preserve">Authorized Dealer of Mercedes-Benz </t>
    </r>
    <r>
      <rPr>
        <sz val="8.5"/>
        <color rgb="FFFF0000"/>
        <rFont val="CorpoS"/>
      </rPr>
      <t xml:space="preserve">Truck &amp; Bus </t>
    </r>
    <r>
      <rPr>
        <sz val="8.5"/>
        <color theme="1"/>
        <rFont val="CorpoS"/>
      </rPr>
      <t xml:space="preserve">in Indonesia </t>
    </r>
  </si>
  <si>
    <t>Mechanic Name:</t>
  </si>
  <si>
    <t>WIP Number :</t>
  </si>
  <si>
    <t>310000008615</t>
  </si>
  <si>
    <t>CIW/GW</t>
  </si>
  <si>
    <t>Operational Code</t>
  </si>
  <si>
    <t>End
Start</t>
  </si>
  <si>
    <t>Time Recording</t>
  </si>
  <si>
    <t>Date</t>
  </si>
  <si>
    <t>Total Time</t>
  </si>
  <si>
    <t>Warranty</t>
  </si>
  <si>
    <t>E/G MOUNTING CRACK</t>
  </si>
  <si>
    <t>End</t>
  </si>
  <si>
    <t>Customer</t>
  </si>
  <si>
    <t>Start</t>
  </si>
  <si>
    <t>Internal</t>
  </si>
  <si>
    <t>GoodWill</t>
  </si>
  <si>
    <t>FINAL INSTALLATION</t>
  </si>
  <si>
    <t>C</t>
  </si>
  <si>
    <t>I</t>
  </si>
  <si>
    <t>W/G</t>
  </si>
  <si>
    <t>W1</t>
  </si>
  <si>
    <t>W2</t>
  </si>
  <si>
    <t>W3</t>
  </si>
  <si>
    <t>W4</t>
  </si>
  <si>
    <t>W5</t>
  </si>
  <si>
    <t>W6</t>
  </si>
  <si>
    <t>Total</t>
  </si>
  <si>
    <t xml:space="preserve">Truck &amp; Bus </t>
  </si>
  <si>
    <t xml:space="preserve">in Indonesia </t>
  </si>
  <si>
    <t>Final Control Report</t>
  </si>
  <si>
    <t>Customer Name :</t>
  </si>
  <si>
    <t xml:space="preserve">Millage In : </t>
  </si>
  <si>
    <t>Check And Tested By</t>
  </si>
  <si>
    <t>Wo no/ WIP NO :</t>
  </si>
  <si>
    <t xml:space="preserve">Millage Out : </t>
  </si>
  <si>
    <t>Name :</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</si>
  <si>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</si>
  <si>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</si>
  <si>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</si>
  <si>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</si>
  <si>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</si>
  <si>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</si>
  <si>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</si>
  <si>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</si>
  <si>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</si>
  <si>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</si>
  <si>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</si>
  <si>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</si>
  <si>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</si>
  <si>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</si>
  <si>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</si>
  <si>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</si>
  <si>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Fuel system</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</si>
  <si>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</si>
  <si>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</si>
  <si>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</si>
  <si>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</si>
  <si>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</si>
  <si>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</si>
  <si>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</si>
  <si>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</si>
  <si>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</si>
  <si>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</si>
  <si>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</si>
  <si>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</si>
  <si>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</si>
  <si>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</si>
  <si>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</si>
  <si>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</si>
  <si>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</si>
  <si>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</si>
  <si>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</si>
  <si>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</si>
  <si>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</si>
  <si>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</si>
  <si>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</si>
  <si>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</si>
  <si>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</si>
  <si>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</si>
  <si>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</si>
  <si>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</si>
  <si>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</si>
  <si>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</si>
  <si>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</si>
  <si>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</si>
  <si>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A9602410014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</si>
</sst>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F800]dddd\,\ mmmm\ dd\,\ yyyy"/>
    <numFmt numFmtId="169" formatCode="[$-13809]dd\ mmmm\ yyyy;@"/>
    <numFmt numFmtId="170" formatCode="[$-409]d\-mmm\-yy;@"/>
  </numFmts>
  <fonts count="47">
    <font>
      <sz val="11"/>
      <color theme="1"/>
      <name val="Calibri"/>
      <scheme val="minor"/>
    </font>
    <font>
      <u/>
      <sz val="11"/>
      <color theme="10"/>
      <name val="Calibri"/>
      <family val="2"/>
      <scheme val="minor"/>
    </font>
    <font>
      <sz val="8.5"/>
      <color rgb="FFFF0000"/>
      <name val="CorpoS"/>
    </font>
    <font>
      <sz val="8.5"/>
      <color theme="1"/>
      <name val="CorpoS"/>
    </font>
    <font>
      <b/>
      <sz val="11"/>
      <color theme="1"/>
      <name val="Calibri"/>
      <family val="2"/>
      <scheme val="minor"/>
    </font>
    <font>
      <sz val="8"/>
      <color rgb="FF000000"/>
      <name val="CorpoS"/>
    </font>
    <font>
      <b/>
      <sz val="14"/>
      <color theme="1"/>
      <name val="Calibri"/>
      <family val="2"/>
      <scheme val="minor"/>
    </font>
    <font>
      <sz val="7"/>
      <color theme="1"/>
      <name val="CorpoS"/>
    </font>
    <font>
      <sz val="7"/>
      <color rgb="FF000000"/>
      <name val="CorpoS"/>
    </font>
    <font>
      <b/>
      <sz val="16"/>
      <color theme="1"/>
      <name val="Calibri"/>
      <family val="2"/>
      <scheme val="minor"/>
    </font>
    <font>
      <sz val="9"/>
      <color theme="1"/>
      <name val="Calibri"/>
      <family val="2"/>
      <scheme val="minor"/>
    </font>
    <font>
      <sz val="14"/>
      <color theme="1"/>
      <name val="Calibri"/>
      <family val="2"/>
      <scheme val="minor"/>
    </font>
    <font>
      <sz val="7.5"/>
      <color rgb="FF000000"/>
      <name val="Arial"/>
      <family val="2"/>
    </font>
    <font>
      <sz val="7.5"/>
      <color theme="1"/>
      <name val="Arial"/>
      <family val="2"/>
    </font>
    <font>
      <sz val="12"/>
      <color theme="1"/>
      <name val="CorpoA"/>
    </font>
    <font>
      <sz val="20"/>
      <color theme="0" tint="-0.34998626667073579"/>
      <name val="Calibri"/>
      <family val="2"/>
    </font>
    <font>
      <sz val="20"/>
      <color theme="0" tint="-0.34998626667073579"/>
      <name val="Calibri"/>
      <family val="2"/>
      <scheme val="minor"/>
    </font>
    <font>
      <i/>
      <sz val="7"/>
      <color theme="1"/>
      <name val="CorpoS"/>
    </font>
    <font>
      <sz val="9"/>
      <color theme="1"/>
      <name val="CorpoS"/>
    </font>
    <font>
      <b/>
      <sz val="9"/>
      <color theme="1"/>
      <name val="CorpoS"/>
    </font>
    <font>
      <b/>
      <sz val="10"/>
      <color theme="1"/>
      <name val="CorpoS"/>
    </font>
    <font>
      <sz val="9"/>
      <color rgb="FF000000"/>
      <name val="CorpoS"/>
    </font>
    <font>
      <b/>
      <sz val="9"/>
      <color rgb="FF000000"/>
      <name val="CorpoS"/>
    </font>
    <font>
      <sz val="8"/>
      <color theme="1"/>
      <name val="CorpoS"/>
    </font>
    <font>
      <sz val="11"/>
      <name val="Calibri"/>
      <family val="2"/>
      <scheme val="minor"/>
    </font>
    <font>
      <sz val="11"/>
      <color theme="0" tint="-0.34998626667073579"/>
      <name val="Calibri"/>
      <family val="2"/>
      <scheme val="minor"/>
    </font>
    <font>
      <sz val="8"/>
      <name val="Arial"/>
      <family val="2"/>
    </font>
    <font>
      <sz val="11"/>
      <color rgb="FF000000"/>
      <name val="Arial"/>
      <family val="2"/>
    </font>
    <font>
      <b/>
      <sz val="9"/>
      <color theme="1"/>
      <name val="Calibri"/>
      <family val="2"/>
      <scheme val="minor"/>
    </font>
    <font>
      <sz val="10"/>
      <color theme="1"/>
      <name val="CorpoS"/>
    </font>
    <font>
      <sz val="18"/>
      <color theme="1"/>
      <name val="Calibri"/>
      <family val="2"/>
      <scheme val="minor"/>
    </font>
    <font>
      <sz val="10"/>
      <color rgb="FF000000"/>
      <name val="CorpoS"/>
    </font>
    <font>
      <sz val="7.5"/>
      <color theme="1"/>
      <name val="CorpoSLig"/>
    </font>
    <font>
      <b/>
      <sz val="12"/>
      <color theme="1"/>
      <name val="Calibri"/>
      <family val="2"/>
      <scheme val="minor"/>
    </font>
    <font>
      <b/>
      <sz val="8"/>
      <color theme="1"/>
      <name val="CorpoS"/>
    </font>
    <font>
      <b/>
      <sz val="10"/>
      <color theme="1"/>
      <name val="Daimler CS Light"/>
    </font>
    <font>
      <sz val="11"/>
      <color theme="1"/>
      <name val="Calibri"/>
      <family val="2"/>
    </font>
    <font>
      <sz val="10"/>
      <name val="CorpoS"/>
    </font>
    <font>
      <u/>
      <sz val="12"/>
      <color theme="10"/>
      <name val="Calibri"/>
      <family val="2"/>
      <scheme val="minor"/>
    </font>
    <font>
      <b/>
      <sz val="10"/>
      <name val="CorpoS"/>
    </font>
    <font>
      <sz val="9"/>
      <name val="CorpoS"/>
    </font>
    <font>
      <b/>
      <u/>
      <sz val="10"/>
      <name val="CorpoS"/>
    </font>
    <font>
      <u/>
      <sz val="10"/>
      <name val="CorpoS"/>
    </font>
    <font>
      <sz val="8"/>
      <name val="CorpoS"/>
    </font>
    <font>
      <sz val="10"/>
      <color theme="0" tint="-0.34998626667073579"/>
      <name val="Calibri"/>
      <family val="2"/>
    </font>
    <font>
      <sz val="10"/>
      <color theme="0" tint="-0.34998626667073579"/>
      <name val="CorpoS"/>
    </font>
    <font>
      <b/>
      <sz val="11"/>
      <color theme="0"/>
      <name val="Calibri"/>
      <family val="2"/>
      <scheme val="minor"/>
    </font>
  </fonts>
  <fills count="11">
    <fill>
      <patternFill patternType="none"/>
    </fill>
    <fill>
      <patternFill patternType="gray125"/>
    </fill>
    <fill>
      <patternFill patternType="solid">
        <fgColor rgb="FF8FF5F3"/>
        <bgColor indexed="64"/>
      </patternFill>
    </fill>
    <fill>
      <patternFill patternType="solid">
        <fgColor theme="7" tint="0.799920651875362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1" fillId="0" borderId="0" applyNumberFormat="0" applyFill="0" applyBorder="0" applyAlignment="0" applyProtection="0"/>
    <xf numFmtId="0" fontId="46" fillId="10" borderId="34" applyNumberFormat="0" applyAlignment="0" applyProtection="0"/>
  </cellStyleXfs>
  <cellXfs count="306">
    <xf numFmtId="0" fontId="0" fillId="0" borderId="0" xfId="0"/>
    <xf numFmtId="0" fontId="0" fillId="0" borderId="0" xfId="0" applyAlignment="1">
      <alignment horizontal="center"/>
    </xf>
    <xf numFmtId="0" fontId="1" fillId="0" borderId="0" xfId="1"/>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6" fillId="3" borderId="3"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6" fillId="0" borderId="0" xfId="0" applyFont="1" applyAlignment="1">
      <alignment horizontal="center"/>
    </xf>
    <xf numFmtId="0" fontId="5" fillId="2" borderId="3"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3" xfId="0" applyFont="1" applyFill="1" applyBorder="1" applyAlignment="1">
      <alignment horizontal="center"/>
    </xf>
    <xf numFmtId="0" fontId="10" fillId="0" borderId="0" xfId="0" applyFont="1"/>
    <xf numFmtId="0" fontId="0" fillId="0" borderId="4" xfId="0" applyBorder="1" applyAlignment="1">
      <alignment horizontal="center"/>
    </xf>
    <xf numFmtId="0" fontId="7"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0"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0" fillId="0" borderId="11" xfId="0" applyFont="1" applyBorder="1" applyAlignment="1">
      <alignment horizontal="center"/>
    </xf>
    <xf numFmtId="0" fontId="0" fillId="0" borderId="4"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8" fontId="0" fillId="0" borderId="2" xfId="0" applyNumberFormat="1" applyBorder="1"/>
    <xf numFmtId="0" fontId="15" fillId="0" borderId="0" xfId="0" applyFont="1"/>
    <xf numFmtId="0" fontId="16" fillId="0" borderId="0" xfId="0" applyFont="1"/>
    <xf numFmtId="0" fontId="17" fillId="0" borderId="3" xfId="0" applyFont="1" applyBorder="1" applyAlignment="1">
      <alignment horizontal="left" vertical="center" wrapText="1"/>
    </xf>
    <xf numFmtId="0" fontId="7" fillId="4" borderId="3"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69" fontId="0" fillId="0" borderId="0" xfId="0" applyNumberFormat="1"/>
    <xf numFmtId="0" fontId="20" fillId="0" borderId="0" xfId="0" applyFont="1"/>
    <xf numFmtId="0" fontId="0" fillId="0" borderId="5" xfId="0" applyBorder="1" applyAlignment="1">
      <alignment horizontal="left"/>
    </xf>
    <xf numFmtId="169" fontId="0" fillId="0" borderId="5" xfId="0" applyNumberFormat="1" applyBorder="1"/>
    <xf numFmtId="0" fontId="21"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0" fontId="24" fillId="0" borderId="0" xfId="0" applyFont="1"/>
    <xf numFmtId="0" fontId="25" fillId="7" borderId="0" xfId="0" applyFont="1" applyFill="1"/>
    <xf numFmtId="20" fontId="25" fillId="0" borderId="0" xfId="0" applyNumberFormat="1" applyFont="1"/>
    <xf numFmtId="0" fontId="0" fillId="0" borderId="0" xfId="0" applyAlignment="1">
      <alignment horizontal="center" vertical="center" wrapText="1"/>
    </xf>
    <xf numFmtId="0" fontId="1" fillId="0" borderId="0" xfId="1" applyAlignment="1">
      <alignment horizontal="center"/>
    </xf>
    <xf numFmtId="0" fontId="27"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4" fillId="0" borderId="7" xfId="0" applyFont="1" applyBorder="1"/>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0" fillId="0" borderId="11" xfId="0" applyBorder="1" applyAlignment="1">
      <alignment horizontal="center"/>
    </xf>
    <xf numFmtId="0" fontId="0" fillId="0" borderId="12" xfId="0" applyBorder="1"/>
    <xf numFmtId="0" fontId="4" fillId="0" borderId="11" xfId="0" applyFont="1" applyBorder="1"/>
    <xf numFmtId="0" fontId="4" fillId="0" borderId="4" xfId="0" applyFont="1" applyBorder="1"/>
    <xf numFmtId="0" fontId="4" fillId="0" borderId="12" xfId="0" applyFont="1" applyBorder="1"/>
    <xf numFmtId="0" fontId="0" fillId="4" borderId="3" xfId="0" applyFill="1" applyBorder="1" applyAlignment="1">
      <alignment horizontal="center" vertical="center" wrapText="1"/>
    </xf>
    <xf numFmtId="0" fontId="0" fillId="0" borderId="3" xfId="0" applyBorder="1" applyAlignment="1">
      <alignment horizontal="center"/>
    </xf>
    <xf numFmtId="0" fontId="29" fillId="0" borderId="0" xfId="0" applyFont="1"/>
    <xf numFmtId="0" fontId="2" fillId="0" borderId="0" xfId="0" applyFont="1"/>
    <xf numFmtId="0" fontId="4" fillId="0" borderId="14" xfId="0" applyFont="1" applyBorder="1" applyAlignment="1">
      <alignment horizontal="left" vertical="center"/>
    </xf>
    <xf numFmtId="0" fontId="0" fillId="0" borderId="6" xfId="0" applyBorder="1" applyAlignment="1">
      <alignment horizontal="center"/>
    </xf>
    <xf numFmtId="0" fontId="0" fillId="0" borderId="11" xfId="0" applyBorder="1"/>
    <xf numFmtId="0" fontId="0" fillId="0" borderId="13" xfId="0" applyBorder="1" applyAlignment="1">
      <alignment horizontal="center"/>
    </xf>
    <xf numFmtId="0" fontId="30" fillId="0" borderId="0" xfId="0" applyFont="1"/>
    <xf numFmtId="0" fontId="9" fillId="0" borderId="0" xfId="0" applyFont="1"/>
    <xf numFmtId="0" fontId="18" fillId="0" borderId="0" xfId="0" applyFont="1" applyAlignment="1">
      <alignment vertical="center"/>
    </xf>
    <xf numFmtId="0" fontId="0" fillId="0" borderId="5" xfId="0" applyBorder="1" applyAlignment="1">
      <alignment horizontal="center"/>
    </xf>
    <xf numFmtId="168" fontId="0" fillId="0" borderId="3" xfId="0" applyNumberFormat="1" applyBorder="1" applyAlignment="1">
      <alignment horizontal="center" vertical="center"/>
    </xf>
    <xf numFmtId="0" fontId="0" fillId="0" borderId="3" xfId="0" applyBorder="1" applyAlignment="1">
      <alignment horizontal="center" vertical="center"/>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13" xfId="0" applyBorder="1"/>
    <xf numFmtId="0" fontId="0" fillId="0" borderId="4" xfId="0" applyBorder="1" applyAlignment="1">
      <alignment horizontal="left"/>
    </xf>
    <xf numFmtId="168" fontId="0" fillId="0" borderId="13" xfId="0" applyNumberFormat="1" applyBorder="1"/>
    <xf numFmtId="0" fontId="0" fillId="0" borderId="4" xfId="0" applyBorder="1" applyAlignment="1">
      <alignment horizontal="right"/>
    </xf>
    <xf numFmtId="0" fontId="31" fillId="0" borderId="0" xfId="0" applyFont="1" applyAlignment="1">
      <alignment horizontal="left"/>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2" fillId="0" borderId="0" xfId="0" applyFont="1" applyAlignment="1">
      <alignment vertical="center"/>
    </xf>
    <xf numFmtId="0" fontId="23" fillId="0" borderId="19" xfId="0" applyFont="1" applyBorder="1" applyAlignment="1">
      <alignment horizontal="justify" vertical="center" wrapText="1"/>
    </xf>
    <xf numFmtId="0" fontId="33" fillId="9" borderId="3"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3" fillId="0" borderId="0" xfId="0" applyFont="1" applyAlignment="1">
      <alignment horizontal="left" wrapText="1"/>
    </xf>
    <xf numFmtId="0" fontId="6" fillId="9" borderId="3" xfId="0" applyFont="1" applyFill="1" applyBorder="1" applyAlignment="1">
      <alignment horizontal="left" wrapText="1"/>
    </xf>
    <xf numFmtId="0" fontId="34" fillId="0" borderId="0" xfId="0" applyFont="1" applyAlignment="1">
      <alignment horizontal="right"/>
    </xf>
    <xf numFmtId="0" fontId="35"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3" fillId="0" borderId="0" xfId="0" applyFont="1"/>
    <xf numFmtId="0" fontId="34" fillId="0" borderId="0" xfId="0" applyFont="1"/>
    <xf numFmtId="0" fontId="36" fillId="0" borderId="0" xfId="0" applyFont="1"/>
    <xf numFmtId="0" fontId="37" fillId="0" borderId="0" xfId="0" applyFont="1" applyAlignment="1">
      <alignment horizontal="center" vertical="center"/>
    </xf>
    <xf numFmtId="0" fontId="37" fillId="0" borderId="0" xfId="0" applyFont="1" applyAlignment="1">
      <alignment horizontal="center"/>
    </xf>
    <xf numFmtId="0" fontId="37" fillId="0" borderId="0" xfId="0" applyFont="1"/>
    <xf numFmtId="0" fontId="37" fillId="0" borderId="0" xfId="0" applyFont="1" applyAlignment="1">
      <alignment vertical="center"/>
    </xf>
    <xf numFmtId="0" fontId="38" fillId="0" borderId="0" xfId="1" applyFont="1"/>
    <xf numFmtId="0" fontId="39" fillId="0" borderId="0" xfId="0" applyFont="1"/>
    <xf numFmtId="0" fontId="37" fillId="0" borderId="20" xfId="0" applyFont="1" applyBorder="1"/>
    <xf numFmtId="0" fontId="37" fillId="0" borderId="21" xfId="0" applyFont="1" applyBorder="1"/>
    <xf numFmtId="0" fontId="37" fillId="0" borderId="22" xfId="0" applyFont="1" applyBorder="1"/>
    <xf numFmtId="0" fontId="37" fillId="0" borderId="21" xfId="0" applyFont="1" applyBorder="1" applyAlignment="1">
      <alignment vertical="center"/>
    </xf>
    <xf numFmtId="0" fontId="39" fillId="0" borderId="23" xfId="0" applyFont="1" applyBorder="1"/>
    <xf numFmtId="170" fontId="39" fillId="0" borderId="4" xfId="0" applyNumberFormat="1" applyFont="1" applyBorder="1"/>
    <xf numFmtId="0" fontId="39" fillId="0" borderId="4" xfId="0" applyFont="1" applyBorder="1"/>
    <xf numFmtId="0" fontId="39" fillId="0" borderId="18" xfId="0" applyFont="1" applyBorder="1"/>
    <xf numFmtId="0" fontId="39" fillId="0" borderId="0" xfId="0" applyFont="1" applyAlignment="1">
      <alignment vertical="center"/>
    </xf>
    <xf numFmtId="0" fontId="39" fillId="0" borderId="5" xfId="0" applyFont="1" applyBorder="1" applyAlignment="1">
      <alignment horizontal="left"/>
    </xf>
    <xf numFmtId="0" fontId="39" fillId="0" borderId="5" xfId="0" applyFont="1" applyBorder="1"/>
    <xf numFmtId="0" fontId="22" fillId="0" borderId="4" xfId="0" applyFont="1" applyBorder="1"/>
    <xf numFmtId="49" fontId="39" fillId="0" borderId="4" xfId="0" applyNumberFormat="1" applyFont="1" applyBorder="1" applyAlignment="1">
      <alignment vertical="center"/>
    </xf>
    <xf numFmtId="0" fontId="40" fillId="0" borderId="5" xfId="0" applyFont="1" applyBorder="1"/>
    <xf numFmtId="0" fontId="39" fillId="0" borderId="5" xfId="0" applyFont="1" applyBorder="1" applyAlignment="1">
      <alignment vertical="center"/>
    </xf>
    <xf numFmtId="0" fontId="37" fillId="0" borderId="24" xfId="0" applyFont="1" applyBorder="1"/>
    <xf numFmtId="0" fontId="37" fillId="0" borderId="25" xfId="0" applyFont="1" applyBorder="1"/>
    <xf numFmtId="0" fontId="37" fillId="0" borderId="26" xfId="0" applyFont="1" applyBorder="1"/>
    <xf numFmtId="0" fontId="37" fillId="0" borderId="25" xfId="0" applyFont="1" applyBorder="1" applyAlignment="1">
      <alignment vertical="center"/>
    </xf>
    <xf numFmtId="0" fontId="41" fillId="0" borderId="20" xfId="0" applyFont="1" applyBorder="1"/>
    <xf numFmtId="0" fontId="42" fillId="0" borderId="23" xfId="0" applyFont="1" applyBorder="1"/>
    <xf numFmtId="0" fontId="41" fillId="0" borderId="23" xfId="0" applyFont="1" applyBorder="1"/>
    <xf numFmtId="0" fontId="37" fillId="0" borderId="23" xfId="0" applyFont="1" applyBorder="1" applyAlignment="1">
      <alignment vertical="center"/>
    </xf>
    <xf numFmtId="0" fontId="37" fillId="0" borderId="27" xfId="0" applyFont="1" applyBorder="1" applyAlignment="1">
      <alignment horizontal="center"/>
    </xf>
    <xf numFmtId="0" fontId="41" fillId="0" borderId="23" xfId="0" applyFont="1" applyBorder="1" applyAlignment="1">
      <alignment horizontal="center" vertical="center"/>
    </xf>
    <xf numFmtId="0" fontId="39" fillId="7" borderId="1" xfId="0" applyFont="1" applyFill="1" applyBorder="1" applyAlignment="1">
      <alignment horizontal="center" vertical="center"/>
    </xf>
    <xf numFmtId="0" fontId="39" fillId="7" borderId="5" xfId="0" applyFont="1" applyFill="1" applyBorder="1" applyAlignment="1">
      <alignment horizontal="center" vertical="center"/>
    </xf>
    <xf numFmtId="0" fontId="39" fillId="7" borderId="3" xfId="0" applyFont="1" applyFill="1" applyBorder="1" applyAlignment="1">
      <alignment horizontal="center" vertical="center"/>
    </xf>
    <xf numFmtId="0" fontId="37" fillId="0" borderId="23" xfId="0" applyFont="1" applyBorder="1"/>
    <xf numFmtId="0" fontId="37" fillId="0" borderId="1" xfId="0" applyFont="1" applyBorder="1"/>
    <xf numFmtId="0" fontId="37" fillId="0" borderId="5" xfId="0" applyFont="1" applyBorder="1"/>
    <xf numFmtId="0" fontId="37" fillId="0" borderId="3" xfId="0" applyFont="1" applyBorder="1" applyAlignment="1">
      <alignment horizontal="center" vertical="center"/>
    </xf>
    <xf numFmtId="0" fontId="37" fillId="0" borderId="1" xfId="0" applyFont="1" applyBorder="1" applyAlignment="1">
      <alignment horizontal="center" vertical="center"/>
    </xf>
    <xf numFmtId="49" fontId="37" fillId="0" borderId="3" xfId="0" applyNumberFormat="1" applyFont="1" applyBorder="1" applyAlignment="1">
      <alignment horizontal="center" vertical="center"/>
    </xf>
    <xf numFmtId="0" fontId="37" fillId="0" borderId="20" xfId="0" applyFont="1" applyBorder="1" applyAlignment="1">
      <alignment horizontal="left" vertical="top" wrapText="1"/>
    </xf>
    <xf numFmtId="0" fontId="37" fillId="0" borderId="21" xfId="0" applyFont="1" applyBorder="1" applyAlignment="1">
      <alignment horizontal="left" vertical="center" wrapText="1"/>
    </xf>
    <xf numFmtId="0" fontId="37" fillId="0" borderId="23" xfId="0" applyFont="1" applyBorder="1" applyAlignment="1">
      <alignment horizontal="left" vertical="top" wrapText="1"/>
    </xf>
    <xf numFmtId="0" fontId="37" fillId="0" borderId="0" xfId="0" applyFont="1" applyAlignment="1">
      <alignment horizontal="left" vertical="center" wrapText="1"/>
    </xf>
    <xf numFmtId="0" fontId="37" fillId="0" borderId="3" xfId="0" applyFont="1" applyBorder="1" applyAlignment="1">
      <alignment horizontal="center"/>
    </xf>
    <xf numFmtId="0" fontId="37" fillId="0" borderId="0" xfId="0" applyFont="1" applyAlignment="1">
      <alignment horizontal="left"/>
    </xf>
    <xf numFmtId="0" fontId="37" fillId="0" borderId="28" xfId="0" applyFont="1" applyBorder="1" applyAlignment="1">
      <alignment horizontal="left"/>
    </xf>
    <xf numFmtId="0" fontId="37" fillId="0" borderId="2" xfId="0" applyFont="1" applyBorder="1" applyAlignment="1">
      <alignment horizontal="left"/>
    </xf>
    <xf numFmtId="0" fontId="37" fillId="3" borderId="3" xfId="0" applyFont="1" applyFill="1" applyBorder="1" applyAlignment="1">
      <alignment horizontal="center"/>
    </xf>
    <xf numFmtId="0" fontId="37" fillId="0" borderId="29" xfId="0" applyFont="1" applyBorder="1" applyAlignment="1">
      <alignment horizontal="left"/>
    </xf>
    <xf numFmtId="0" fontId="37" fillId="0" borderId="3" xfId="0" applyFont="1" applyBorder="1" applyAlignment="1">
      <alignment horizontal="left"/>
    </xf>
    <xf numFmtId="0" fontId="37" fillId="0" borderId="30" xfId="0" applyFont="1" applyBorder="1" applyAlignment="1">
      <alignment horizontal="left"/>
    </xf>
    <xf numFmtId="0" fontId="37" fillId="0" borderId="8" xfId="0" applyFont="1" applyBorder="1" applyAlignment="1">
      <alignment horizontal="left"/>
    </xf>
    <xf numFmtId="0" fontId="39" fillId="0" borderId="25" xfId="0" applyFont="1" applyBorder="1"/>
    <xf numFmtId="0" fontId="37" fillId="0" borderId="25" xfId="0" applyFont="1" applyBorder="1" applyAlignment="1">
      <alignment horizontal="left"/>
    </xf>
    <xf numFmtId="0" fontId="37" fillId="0" borderId="24" xfId="0" applyFont="1" applyBorder="1" applyAlignment="1">
      <alignment horizontal="left" vertical="top" wrapText="1"/>
    </xf>
    <xf numFmtId="0" fontId="37" fillId="0" borderId="25" xfId="0" applyFont="1" applyBorder="1" applyAlignment="1">
      <alignment horizontal="left" vertical="center" wrapText="1"/>
    </xf>
    <xf numFmtId="0" fontId="37" fillId="0" borderId="23" xfId="0" applyFont="1" applyBorder="1" applyAlignment="1">
      <alignment horizontal="center"/>
    </xf>
    <xf numFmtId="0" fontId="43" fillId="0" borderId="0" xfId="0" applyFont="1" applyAlignment="1">
      <alignment horizontal="center"/>
    </xf>
    <xf numFmtId="0" fontId="39" fillId="7" borderId="31" xfId="0" applyFont="1" applyFill="1" applyBorder="1" applyAlignment="1">
      <alignment horizontal="center" vertical="center" wrapText="1"/>
    </xf>
    <xf numFmtId="0" fontId="39" fillId="0" borderId="3" xfId="0" applyFont="1" applyBorder="1" applyAlignment="1">
      <alignment horizontal="center" vertical="center"/>
    </xf>
    <xf numFmtId="0" fontId="39" fillId="0" borderId="3" xfId="0" applyFont="1" applyBorder="1" applyAlignment="1">
      <alignment horizontal="center"/>
    </xf>
    <xf numFmtId="0" fontId="37" fillId="0" borderId="21" xfId="0" applyFont="1" applyBorder="1" applyAlignment="1">
      <alignment horizontal="left" vertical="top" wrapText="1"/>
    </xf>
    <xf numFmtId="0" fontId="37" fillId="0" borderId="0" xfId="0" applyFont="1" applyAlignment="1">
      <alignment horizontal="left" vertical="top" wrapText="1"/>
    </xf>
    <xf numFmtId="0" fontId="44" fillId="0" borderId="0" xfId="0" applyFont="1"/>
    <xf numFmtId="0" fontId="37" fillId="0" borderId="25" xfId="0" applyFont="1" applyBorder="1" applyAlignment="1">
      <alignment horizontal="left" vertical="top" wrapText="1"/>
    </xf>
    <xf numFmtId="0" fontId="45" fillId="0" borderId="0" xfId="0" applyFont="1"/>
    <xf numFmtId="0" fontId="37" fillId="0" borderId="0" xfId="0" applyFont="1" applyAlignment="1">
      <alignment wrapText="1"/>
    </xf>
    <xf numFmtId="0" fontId="37" fillId="0" borderId="7" xfId="0" applyFont="1" applyBorder="1" applyAlignment="1">
      <alignment horizontal="center" vertical="center" wrapText="1"/>
    </xf>
    <xf numFmtId="0" fontId="37" fillId="0" borderId="8" xfId="0" applyFont="1" applyBorder="1" applyAlignment="1">
      <alignment horizontal="center" vertical="center" wrapText="1"/>
    </xf>
    <xf numFmtId="0" fontId="39" fillId="0" borderId="4" xfId="0" applyFont="1" applyBorder="1" applyAlignment="1">
      <alignment horizontal="center"/>
    </xf>
    <xf numFmtId="0" fontId="37" fillId="0" borderId="4" xfId="0" applyFont="1" applyBorder="1" applyAlignment="1">
      <alignment horizontal="center"/>
    </xf>
    <xf numFmtId="0" fontId="42" fillId="0" borderId="0" xfId="0" applyFont="1"/>
    <xf numFmtId="0" fontId="37" fillId="0" borderId="14" xfId="0" applyFont="1" applyBorder="1" applyAlignment="1">
      <alignment horizontal="center" vertical="center" wrapText="1"/>
    </xf>
    <xf numFmtId="0" fontId="37" fillId="0" borderId="0" xfId="0" applyFont="1" applyAlignment="1">
      <alignment horizontal="center" vertical="center" wrapText="1"/>
    </xf>
    <xf numFmtId="0" fontId="37" fillId="0" borderId="8" xfId="0" applyFont="1" applyBorder="1" applyAlignment="1">
      <alignment horizontal="center"/>
    </xf>
    <xf numFmtId="0" fontId="37" fillId="0" borderId="11" xfId="0" applyFont="1" applyBorder="1" applyAlignment="1">
      <alignment horizontal="center" vertical="center" wrapText="1"/>
    </xf>
    <xf numFmtId="0" fontId="37" fillId="0" borderId="4" xfId="0" applyFont="1" applyBorder="1" applyAlignment="1">
      <alignment horizontal="center" vertical="center" wrapText="1"/>
    </xf>
    <xf numFmtId="0" fontId="46" fillId="10" borderId="32" xfId="2" applyBorder="1" applyAlignment="1">
      <alignment horizontal="center"/>
    </xf>
    <xf numFmtId="0" fontId="46" fillId="10" borderId="33" xfId="2" applyBorder="1" applyAlignment="1">
      <alignment horizontal="center"/>
    </xf>
    <xf numFmtId="0" fontId="46" fillId="10" borderId="33" xfId="2" applyBorder="1" applyAlignment="1">
      <alignment horizontal="center" vertical="center"/>
    </xf>
    <xf numFmtId="0" fontId="37" fillId="0" borderId="7" xfId="0" applyFont="1" applyBorder="1" applyAlignment="1">
      <alignment horizontal="center"/>
    </xf>
    <xf numFmtId="0" fontId="37" fillId="0" borderId="9" xfId="0" applyFont="1" applyBorder="1" applyAlignment="1">
      <alignment horizontal="center"/>
    </xf>
    <xf numFmtId="0" fontId="37" fillId="0" borderId="14" xfId="0" applyFont="1" applyBorder="1" applyAlignment="1">
      <alignment horizontal="center"/>
    </xf>
    <xf numFmtId="0" fontId="37" fillId="0" borderId="18" xfId="0" applyFont="1" applyBorder="1" applyAlignment="1">
      <alignment horizontal="center"/>
    </xf>
    <xf numFmtId="0" fontId="37" fillId="0" borderId="11" xfId="0" applyFont="1" applyBorder="1" applyAlignment="1">
      <alignment horizontal="center"/>
    </xf>
    <xf numFmtId="0" fontId="37" fillId="0" borderId="12" xfId="0" applyFont="1" applyBorder="1" applyAlignment="1">
      <alignment horizontal="center"/>
    </xf>
    <xf numFmtId="0" fontId="37" fillId="7" borderId="3" xfId="0" applyFont="1" applyFill="1" applyBorder="1" applyAlignment="1">
      <alignment horizontal="center"/>
    </xf>
    <xf numFmtId="0" fontId="37" fillId="7" borderId="3" xfId="0" applyFont="1" applyFill="1" applyBorder="1" applyAlignment="1">
      <alignment horizontal="center" vertical="center"/>
    </xf>
    <xf numFmtId="0" fontId="0" fillId="0" borderId="18" xfId="0" applyBorder="1" applyAlignment="1">
      <alignment horizontal="center"/>
    </xf>
    <xf numFmtId="0" fontId="1" fillId="0" borderId="3" xfId="1" applyBorder="1"/>
    <xf numFmtId="0" fontId="0" fillId="0" borderId="5" xfId="0" quotePrefix="1" applyBorder="1" applyAlignment="1">
      <alignment horizontal="left"/>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4" xfId="0" applyBorder="1" applyAlignment="1">
      <alignment horizontal="left"/>
    </xf>
    <xf numFmtId="0" fontId="31" fillId="0" borderId="0" xfId="0" applyFont="1" applyAlignment="1">
      <alignment horizontal="left"/>
    </xf>
    <xf numFmtId="0" fontId="0" fillId="0" borderId="3" xfId="0" applyBorder="1" applyAlignment="1">
      <alignment horizontal="center"/>
    </xf>
    <xf numFmtId="0" fontId="0" fillId="0" borderId="7" xfId="0"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19"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3" xfId="0" applyFill="1" applyBorder="1" applyAlignment="1">
      <alignment horizontal="center"/>
    </xf>
    <xf numFmtId="0" fontId="4" fillId="0" borderId="8" xfId="0" applyFont="1" applyBorder="1" applyAlignment="1">
      <alignment horizontal="left"/>
    </xf>
    <xf numFmtId="0" fontId="4" fillId="0" borderId="9" xfId="0" applyFont="1" applyBorder="1" applyAlignment="1">
      <alignment horizontal="left"/>
    </xf>
    <xf numFmtId="0" fontId="4" fillId="0" borderId="0" xfId="0" applyFont="1" applyAlignment="1">
      <alignment horizontal="left"/>
    </xf>
    <xf numFmtId="0" fontId="4" fillId="0" borderId="18" xfId="0" applyFont="1" applyBorder="1" applyAlignment="1">
      <alignment horizontal="left"/>
    </xf>
    <xf numFmtId="0" fontId="4" fillId="0" borderId="0" xfId="0" applyFont="1" applyAlignment="1">
      <alignment horizontal="center"/>
    </xf>
    <xf numFmtId="0" fontId="4" fillId="0" borderId="18" xfId="0" applyFont="1" applyBorder="1" applyAlignment="1">
      <alignment horizontal="center"/>
    </xf>
    <xf numFmtId="0" fontId="0" fillId="4" borderId="3" xfId="0" applyFill="1" applyBorder="1" applyAlignment="1">
      <alignment horizontal="center" vertical="center" wrapText="1"/>
    </xf>
    <xf numFmtId="0" fontId="0" fillId="0" borderId="7"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1" xfId="0" applyBorder="1" applyAlignment="1">
      <alignment horizontal="center"/>
    </xf>
    <xf numFmtId="0" fontId="0" fillId="0" borderId="4" xfId="0" applyBorder="1" applyAlignment="1">
      <alignment horizontal="center"/>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18" fillId="5" borderId="3" xfId="0" applyFont="1" applyFill="1" applyBorder="1" applyAlignment="1">
      <alignment vertical="center" wrapText="1"/>
    </xf>
    <xf numFmtId="168" fontId="0" fillId="0" borderId="7" xfId="0" applyNumberFormat="1" applyBorder="1" applyAlignment="1">
      <alignment horizontal="center" vertical="center"/>
    </xf>
    <xf numFmtId="168" fontId="0" fillId="0" borderId="8" xfId="0" applyNumberFormat="1" applyBorder="1" applyAlignment="1">
      <alignment horizontal="center" vertical="center"/>
    </xf>
    <xf numFmtId="168" fontId="0" fillId="0" borderId="9" xfId="0" applyNumberFormat="1" applyBorder="1" applyAlignment="1">
      <alignment horizontal="center" vertical="center"/>
    </xf>
    <xf numFmtId="168" fontId="0" fillId="0" borderId="11" xfId="0" applyNumberFormat="1" applyBorder="1" applyAlignment="1">
      <alignment horizontal="center" vertical="center"/>
    </xf>
    <xf numFmtId="168" fontId="0" fillId="0" borderId="4" xfId="0" applyNumberFormat="1" applyBorder="1" applyAlignment="1">
      <alignment horizontal="center" vertical="center"/>
    </xf>
    <xf numFmtId="168" fontId="0" fillId="0" borderId="12" xfId="0" applyNumberFormat="1" applyBorder="1" applyAlignment="1">
      <alignment horizontal="center" vertical="center"/>
    </xf>
    <xf numFmtId="168" fontId="0" fillId="4" borderId="7" xfId="0" applyNumberFormat="1" applyFill="1" applyBorder="1" applyAlignment="1">
      <alignment horizontal="center" vertical="center"/>
    </xf>
    <xf numFmtId="168" fontId="0" fillId="4" borderId="8" xfId="0" applyNumberFormat="1" applyFill="1" applyBorder="1" applyAlignment="1">
      <alignment horizontal="center" vertical="center"/>
    </xf>
    <xf numFmtId="168" fontId="0" fillId="4" borderId="9" xfId="0" applyNumberFormat="1" applyFill="1" applyBorder="1" applyAlignment="1">
      <alignment horizontal="center" vertical="center"/>
    </xf>
    <xf numFmtId="168" fontId="0" fillId="4" borderId="11" xfId="0" applyNumberFormat="1" applyFill="1" applyBorder="1" applyAlignment="1">
      <alignment horizontal="center" vertical="center"/>
    </xf>
    <xf numFmtId="168" fontId="0" fillId="4" borderId="4" xfId="0" applyNumberFormat="1" applyFill="1" applyBorder="1" applyAlignment="1">
      <alignment horizontal="center" vertical="center"/>
    </xf>
    <xf numFmtId="168"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0" fontId="21" fillId="5" borderId="7" xfId="0" applyFont="1" applyFill="1" applyBorder="1" applyAlignment="1">
      <alignment horizontal="center" vertical="center" wrapText="1"/>
    </xf>
    <xf numFmtId="0" fontId="21" fillId="5" borderId="9"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69" fontId="21" fillId="5" borderId="7" xfId="0" applyNumberFormat="1" applyFont="1" applyFill="1" applyBorder="1" applyAlignment="1">
      <alignment horizontal="center" vertical="center" wrapText="1"/>
    </xf>
    <xf numFmtId="169" fontId="21" fillId="5" borderId="8" xfId="0" applyNumberFormat="1" applyFont="1" applyFill="1" applyBorder="1" applyAlignment="1">
      <alignment horizontal="center" vertical="center" wrapText="1"/>
    </xf>
    <xf numFmtId="169" fontId="21" fillId="5" borderId="9" xfId="0" applyNumberFormat="1" applyFont="1" applyFill="1" applyBorder="1" applyAlignment="1">
      <alignment horizontal="center" vertical="center" wrapText="1"/>
    </xf>
    <xf numFmtId="169" fontId="21" fillId="5" borderId="11" xfId="0" applyNumberFormat="1" applyFont="1" applyFill="1" applyBorder="1" applyAlignment="1">
      <alignment horizontal="center" vertical="center" wrapText="1"/>
    </xf>
    <xf numFmtId="169" fontId="21" fillId="5" borderId="4" xfId="0" applyNumberFormat="1" applyFont="1" applyFill="1" applyBorder="1" applyAlignment="1">
      <alignment horizontal="center" vertical="center" wrapText="1"/>
    </xf>
    <xf numFmtId="169" fontId="21" fillId="5" borderId="12" xfId="0" applyNumberFormat="1" applyFont="1" applyFill="1" applyBorder="1" applyAlignment="1">
      <alignment horizontal="center" vertical="center" wrapText="1"/>
    </xf>
  </cellXfs>
  <cellStyles count="3">
    <cellStyle name="Check Cell" xfId="2" builtinId="23"/>
    <cellStyle name="Hyperlink" xfId="1" builtinId="8"/>
    <cellStyle name="Normal" xfId="0" builtinId="0"/>
  </cellStyles>
  <dxfs count="0"/>
  <tableStyles count="0" defaultTableStyle="TableStyleMedium2" defaultPivotStyle="PivotStyleLight16"/>
  <colors>
    <mruColors>
      <color rgb="FFA5A5A5"/>
      <color rgb="FF8FF5F3"/>
      <color rgb="FF0563C1"/>
      <color rgb="FFFFE699"/>
      <color rgb="FFB4C6E7"/>
      <color rgb="FFAEAAAA"/>
      <color rgb="FFA6A6A6"/>
      <color rgb="FFFFF2CC"/>
      <color rgb="FFFFFF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jpe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203835</xdr:colOff>
      <xdr:row>0</xdr:row>
      <xdr:rowOff>111760</xdr:rowOff>
    </xdr:from>
    <xdr:to>
      <xdr:col>4</xdr:col>
      <xdr:colOff>348615</xdr:colOff>
      <xdr:row>4</xdr:row>
      <xdr:rowOff>95250</xdr:rowOff>
    </xdr:to>
    <xdr:pic>
      <xdr:nvPicPr>
        <xdr:cNvPr id="3073" name="Grafik 11">
          <a:extLst>
            <a:ext uri="{FF2B5EF4-FFF2-40B4-BE49-F238E27FC236}">
              <a16:creationId xmlns:a16="http://schemas.microsoft.com/office/drawing/2014/main" id="{00000000-0008-0000-0300-0000010C0000}"/>
            </a:ext>
          </a:extLst>
        </xdr:cNvPr>
        <xdr:cNvPicPr>
          <a:picLocks noChangeAspect="1"/>
        </xdr:cNvPicPr>
      </xdr:nvPicPr>
      <xdr:blipFill>
        <a:blip xmlns:r="http://schemas.openxmlformats.org/officeDocument/2006/relationships" r:embed="rId1"/>
        <a:stretch>
          <a:fillRect/>
        </a:stretch>
      </xdr:blipFill>
      <xdr:spPr>
        <a:xfrm>
          <a:off x="3943985" y="111760"/>
          <a:ext cx="716280" cy="720090"/>
        </a:xfrm>
        <a:prstGeom prst="rect">
          <a:avLst/>
        </a:prstGeom>
        <a:noFill/>
        <a:ln w="9525">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2" name="Rectangle: Rounded Corners 2">
          <a:extLst>
            <a:ext uri="{FF2B5EF4-FFF2-40B4-BE49-F238E27FC236}">
              <a16:creationId xmlns:a16="http://schemas.microsoft.com/office/drawing/2014/main" id="{00000000-0008-0000-0300-000002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3" name="Rectangle: Rounded Corners 3">
          <a:extLst>
            <a:ext uri="{FF2B5EF4-FFF2-40B4-BE49-F238E27FC236}">
              <a16:creationId xmlns:a16="http://schemas.microsoft.com/office/drawing/2014/main" id="{00000000-0008-0000-0300-000003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4" name="Rectangle: Rounded Corners 4">
          <a:extLst>
            <a:ext uri="{FF2B5EF4-FFF2-40B4-BE49-F238E27FC236}">
              <a16:creationId xmlns:a16="http://schemas.microsoft.com/office/drawing/2014/main" id="{00000000-0008-0000-0300-000004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5" name="Rectangle: Rounded Corners 5">
          <a:extLst>
            <a:ext uri="{FF2B5EF4-FFF2-40B4-BE49-F238E27FC236}">
              <a16:creationId xmlns:a16="http://schemas.microsoft.com/office/drawing/2014/main" id="{00000000-0008-0000-0300-000005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6" name="Rectangle: Rounded Corners 6">
          <a:extLst>
            <a:ext uri="{FF2B5EF4-FFF2-40B4-BE49-F238E27FC236}">
              <a16:creationId xmlns:a16="http://schemas.microsoft.com/office/drawing/2014/main" id="{00000000-0008-0000-0300-000006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7" name="Rectangle: Rounded Corners 7">
          <a:extLst>
            <a:ext uri="{FF2B5EF4-FFF2-40B4-BE49-F238E27FC236}">
              <a16:creationId xmlns:a16="http://schemas.microsoft.com/office/drawing/2014/main" id="{00000000-0008-0000-0300-000007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a:p>
      </xdr:txBody>
    </xdr:sp>
    <xdr:clientData/>
  </xdr:twoCellAnchor>
  <xdr:twoCellAnchor editAs="oneCell">
    <xdr:from>
      <xdr:col>0</xdr:col>
      <xdr:colOff>262890</xdr:colOff>
      <xdr:row>59</xdr:row>
      <xdr:rowOff>8890</xdr:rowOff>
    </xdr:from>
    <xdr:to>
      <xdr:col>0</xdr:col>
      <xdr:colOff>446405</xdr:colOff>
      <xdr:row>60</xdr:row>
      <xdr:rowOff>10795</xdr:rowOff>
    </xdr:to>
    <xdr:pic>
      <xdr:nvPicPr>
        <xdr:cNvPr id="3080" name="Grafik 12">
          <a:extLst>
            <a:ext uri="{FF2B5EF4-FFF2-40B4-BE49-F238E27FC236}">
              <a16:creationId xmlns:a16="http://schemas.microsoft.com/office/drawing/2014/main" id="{00000000-0008-0000-0300-0000080C0000}"/>
            </a:ext>
          </a:extLst>
        </xdr:cNvPr>
        <xdr:cNvPicPr>
          <a:picLocks noChangeAspect="1"/>
        </xdr:cNvPicPr>
      </xdr:nvPicPr>
      <xdr:blipFill>
        <a:blip xmlns:r="http://schemas.openxmlformats.org/officeDocument/2006/relationships" r:embed="rId2"/>
        <a:stretch>
          <a:fillRect/>
        </a:stretch>
      </xdr:blipFill>
      <xdr:spPr>
        <a:xfrm>
          <a:off x="262890" y="11496040"/>
          <a:ext cx="183515" cy="186055"/>
        </a:xfrm>
        <a:prstGeom prst="rect">
          <a:avLst/>
        </a:prstGeom>
        <a:noFill/>
        <a:ln w="9525">
          <a:noFill/>
        </a:ln>
      </xdr:spPr>
    </xdr:pic>
    <xdr:clientData/>
  </xdr:twoCellAnchor>
  <xdr:twoCellAnchor editAs="oneCell">
    <xdr:from>
      <xdr:col>5</xdr:col>
      <xdr:colOff>1108075</xdr:colOff>
      <xdr:row>50</xdr:row>
      <xdr:rowOff>109220</xdr:rowOff>
    </xdr:from>
    <xdr:to>
      <xdr:col>6</xdr:col>
      <xdr:colOff>394970</xdr:colOff>
      <xdr:row>56</xdr:row>
      <xdr:rowOff>13970</xdr:rowOff>
    </xdr:to>
    <xdr:pic>
      <xdr:nvPicPr>
        <xdr:cNvPr id="3081" name="Picture 8">
          <a:extLst>
            <a:ext uri="{FF2B5EF4-FFF2-40B4-BE49-F238E27FC236}">
              <a16:creationId xmlns:a16="http://schemas.microsoft.com/office/drawing/2014/main" id="{00000000-0008-0000-0300-0000090C0000}"/>
            </a:ext>
          </a:extLst>
        </xdr:cNvPr>
        <xdr:cNvPicPr>
          <a:picLocks noChangeAspect="1"/>
        </xdr:cNvPicPr>
      </xdr:nvPicPr>
      <xdr:blipFill>
        <a:blip xmlns:r="http://schemas.openxmlformats.org/officeDocument/2006/relationships" r:embed="rId3"/>
        <a:stretch>
          <a:fillRect/>
        </a:stretch>
      </xdr:blipFill>
      <xdr:spPr>
        <a:xfrm rot="5400000">
          <a:off x="6863080" y="9822180"/>
          <a:ext cx="1009650" cy="1242695"/>
        </a:xfrm>
        <a:prstGeom prst="rect">
          <a:avLst/>
        </a:prstGeom>
        <a:noFill/>
        <a:ln w="9525">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177800</xdr:rowOff>
    </xdr:to>
    <xdr:pic>
      <xdr:nvPicPr>
        <xdr:cNvPr id="4097" name="image3" descr=" ">
          <a:extLst>
            <a:ext uri="{FF2B5EF4-FFF2-40B4-BE49-F238E27FC236}">
              <a16:creationId xmlns:a16="http://schemas.microsoft.com/office/drawing/2014/main" id="{00000000-0008-0000-0400-000001100000}"/>
            </a:ext>
          </a:extLst>
        </xdr:cNvPr>
        <xdr:cNvPicPr/>
      </xdr:nvPicPr>
      <xdr:blipFill>
        <a:blip xmlns:r="http://schemas.openxmlformats.org/officeDocument/2006/relationships" r:embed="rId1"/>
        <a:stretch>
          <a:fillRect/>
        </a:stretch>
      </xdr:blipFill>
      <xdr:spPr>
        <a:xfrm>
          <a:off x="2755900" y="298450"/>
          <a:ext cx="3937000" cy="431800"/>
        </a:xfrm>
        <a:prstGeom prst="rect">
          <a:avLst/>
        </a:prstGeom>
        <a:noFill/>
        <a:ln w="9525">
          <a:noFill/>
        </a:ln>
      </xdr:spPr>
    </xdr:pic>
    <xdr:clientData/>
  </xdr:twoCellAnchor>
  <xdr:twoCellAnchor>
    <xdr:from>
      <xdr:col>5</xdr:col>
      <xdr:colOff>39370</xdr:colOff>
      <xdr:row>6</xdr:row>
      <xdr:rowOff>0</xdr:rowOff>
    </xdr:from>
    <xdr:to>
      <xdr:col>5</xdr:col>
      <xdr:colOff>135255</xdr:colOff>
      <xdr:row>6</xdr:row>
      <xdr:rowOff>75565</xdr:rowOff>
    </xdr:to>
    <xdr:pic>
      <xdr:nvPicPr>
        <xdr:cNvPr id="4098" name="image1" descr=" ">
          <a:extLst>
            <a:ext uri="{FF2B5EF4-FFF2-40B4-BE49-F238E27FC236}">
              <a16:creationId xmlns:a16="http://schemas.microsoft.com/office/drawing/2014/main" id="{00000000-0008-0000-0400-000002100000}"/>
            </a:ext>
          </a:extLst>
        </xdr:cNvPr>
        <xdr:cNvPicPr/>
      </xdr:nvPicPr>
      <xdr:blipFill>
        <a:blip xmlns:r="http://schemas.openxmlformats.org/officeDocument/2006/relationships" r:embed="rId2"/>
        <a:stretch>
          <a:fillRect/>
        </a:stretch>
      </xdr:blipFill>
      <xdr:spPr>
        <a:xfrm>
          <a:off x="3995420" y="1104900"/>
          <a:ext cx="95885" cy="75565"/>
        </a:xfrm>
        <a:prstGeom prst="rect">
          <a:avLst/>
        </a:prstGeom>
        <a:noFill/>
        <a:ln w="9525">
          <a:noFill/>
        </a:ln>
      </xdr:spPr>
    </xdr:pic>
    <xdr:clientData/>
  </xdr:twoCellAnchor>
  <xdr:twoCellAnchor>
    <xdr:from>
      <xdr:col>2</xdr:col>
      <xdr:colOff>40005</xdr:colOff>
      <xdr:row>6</xdr:row>
      <xdr:rowOff>0</xdr:rowOff>
    </xdr:from>
    <xdr:to>
      <xdr:col>2</xdr:col>
      <xdr:colOff>133985</xdr:colOff>
      <xdr:row>6</xdr:row>
      <xdr:rowOff>75565</xdr:rowOff>
    </xdr:to>
    <xdr:pic>
      <xdr:nvPicPr>
        <xdr:cNvPr id="4099" name="image2" descr=" ">
          <a:extLst>
            <a:ext uri="{FF2B5EF4-FFF2-40B4-BE49-F238E27FC236}">
              <a16:creationId xmlns:a16="http://schemas.microsoft.com/office/drawing/2014/main" id="{00000000-0008-0000-0400-000003100000}"/>
            </a:ext>
          </a:extLst>
        </xdr:cNvPr>
        <xdr:cNvPicPr/>
      </xdr:nvPicPr>
      <xdr:blipFill>
        <a:blip xmlns:r="http://schemas.openxmlformats.org/officeDocument/2006/relationships" r:embed="rId3"/>
        <a:stretch>
          <a:fillRect/>
        </a:stretch>
      </xdr:blipFill>
      <xdr:spPr>
        <a:xfrm>
          <a:off x="1938655" y="1104900"/>
          <a:ext cx="93980" cy="75565"/>
        </a:xfrm>
        <a:prstGeom prst="rect">
          <a:avLst/>
        </a:prstGeom>
        <a:noFill/>
        <a:ln w="9525">
          <a:noFill/>
        </a:ln>
      </xdr:spPr>
    </xdr:pic>
    <xdr:clientData/>
  </xdr:twoCellAnchor>
  <xdr:twoCellAnchor editAs="oneCell">
    <xdr:from>
      <xdr:col>1</xdr:col>
      <xdr:colOff>0</xdr:colOff>
      <xdr:row>37</xdr:row>
      <xdr:rowOff>0</xdr:rowOff>
    </xdr:from>
    <xdr:to>
      <xdr:col>1</xdr:col>
      <xdr:colOff>184150</xdr:colOff>
      <xdr:row>38</xdr:row>
      <xdr:rowOff>3175</xdr:rowOff>
    </xdr:to>
    <xdr:pic>
      <xdr:nvPicPr>
        <xdr:cNvPr id="4100" name="Grafik 12">
          <a:extLst>
            <a:ext uri="{FF2B5EF4-FFF2-40B4-BE49-F238E27FC236}">
              <a16:creationId xmlns:a16="http://schemas.microsoft.com/office/drawing/2014/main" id="{00000000-0008-0000-0400-000004100000}"/>
            </a:ext>
          </a:extLst>
        </xdr:cNvPr>
        <xdr:cNvPicPr>
          <a:picLocks noChangeAspect="1"/>
        </xdr:cNvPicPr>
      </xdr:nvPicPr>
      <xdr:blipFill>
        <a:blip xmlns:r="http://schemas.openxmlformats.org/officeDocument/2006/relationships" r:embed="rId4"/>
        <a:stretch>
          <a:fillRect/>
        </a:stretch>
      </xdr:blipFill>
      <xdr:spPr>
        <a:xfrm>
          <a:off x="482600" y="7181850"/>
          <a:ext cx="184150" cy="187325"/>
        </a:xfrm>
        <a:prstGeom prst="rect">
          <a:avLst/>
        </a:prstGeom>
        <a:noFill/>
        <a:ln w="9525">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2" name="Textfeld 2">
          <a:extLst>
            <a:ext uri="{FF2B5EF4-FFF2-40B4-BE49-F238E27FC236}">
              <a16:creationId xmlns:a16="http://schemas.microsoft.com/office/drawing/2014/main" id="{00000000-0008-0000-0400-000002000000}"/>
            </a:ext>
          </a:extLst>
        </xdr:cNvPr>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211455</xdr:colOff>
      <xdr:row>0</xdr:row>
      <xdr:rowOff>70485</xdr:rowOff>
    </xdr:from>
    <xdr:to>
      <xdr:col>3</xdr:col>
      <xdr:colOff>316865</xdr:colOff>
      <xdr:row>4</xdr:row>
      <xdr:rowOff>52070</xdr:rowOff>
    </xdr:to>
    <xdr:pic>
      <xdr:nvPicPr>
        <xdr:cNvPr id="5121" name="Grafik 11">
          <a:extLst>
            <a:ext uri="{FF2B5EF4-FFF2-40B4-BE49-F238E27FC236}">
              <a16:creationId xmlns:a16="http://schemas.microsoft.com/office/drawing/2014/main" id="{00000000-0008-0000-0500-000001140000}"/>
            </a:ext>
          </a:extLst>
        </xdr:cNvPr>
        <xdr:cNvPicPr>
          <a:picLocks noChangeAspect="1"/>
        </xdr:cNvPicPr>
      </xdr:nvPicPr>
      <xdr:blipFill>
        <a:blip xmlns:r="http://schemas.openxmlformats.org/officeDocument/2006/relationships" r:embed="rId1"/>
        <a:stretch>
          <a:fillRect/>
        </a:stretch>
      </xdr:blipFill>
      <xdr:spPr>
        <a:xfrm>
          <a:off x="4059555" y="70485"/>
          <a:ext cx="734060" cy="718185"/>
        </a:xfrm>
        <a:prstGeom prst="rect">
          <a:avLst/>
        </a:prstGeom>
        <a:noFill/>
        <a:ln w="9525">
          <a:noFill/>
        </a:ln>
      </xdr:spPr>
    </xdr:pic>
    <xdr:clientData/>
  </xdr:twoCellAnchor>
  <xdr:twoCellAnchor editAs="oneCell">
    <xdr:from>
      <xdr:col>0</xdr:col>
      <xdr:colOff>0</xdr:colOff>
      <xdr:row>45</xdr:row>
      <xdr:rowOff>0</xdr:rowOff>
    </xdr:from>
    <xdr:to>
      <xdr:col>0</xdr:col>
      <xdr:colOff>183515</xdr:colOff>
      <xdr:row>46</xdr:row>
      <xdr:rowOff>3175</xdr:rowOff>
    </xdr:to>
    <xdr:pic>
      <xdr:nvPicPr>
        <xdr:cNvPr id="5122" name="Grafik 12">
          <a:extLst>
            <a:ext uri="{FF2B5EF4-FFF2-40B4-BE49-F238E27FC236}">
              <a16:creationId xmlns:a16="http://schemas.microsoft.com/office/drawing/2014/main" id="{00000000-0008-0000-0500-000002140000}"/>
            </a:ext>
          </a:extLst>
        </xdr:cNvPr>
        <xdr:cNvPicPr>
          <a:picLocks noChangeAspect="1"/>
        </xdr:cNvPicPr>
      </xdr:nvPicPr>
      <xdr:blipFill>
        <a:blip xmlns:r="http://schemas.openxmlformats.org/officeDocument/2006/relationships" r:embed="rId2"/>
        <a:stretch>
          <a:fillRect/>
        </a:stretch>
      </xdr:blipFill>
      <xdr:spPr>
        <a:xfrm>
          <a:off x="0" y="8328025"/>
          <a:ext cx="183515" cy="187325"/>
        </a:xfrm>
        <a:prstGeom prst="rect">
          <a:avLst/>
        </a:prstGeom>
        <a:noFill/>
        <a:ln w="9525">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2" name="Textfeld 2">
          <a:extLst>
            <a:ext uri="{FF2B5EF4-FFF2-40B4-BE49-F238E27FC236}">
              <a16:creationId xmlns:a16="http://schemas.microsoft.com/office/drawing/2014/main" id="{00000000-0008-0000-0500-000002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94" t="s">
        <v>0</v>
      </c>
      <c r="C2" s="94" t="s">
        <v>1</v>
      </c>
    </row>
    <row r="3" spans="2:3">
      <c r="B3" s="94">
        <v>1</v>
      </c>
      <c r="C3" s="230" t="s">
        <v>2</v>
      </c>
    </row>
    <row r="4" spans="2:3">
      <c r="B4" s="94">
        <v>2</v>
      </c>
      <c r="C4" s="230" t="s">
        <v>3</v>
      </c>
    </row>
    <row r="5" spans="2:3">
      <c r="B5" s="94">
        <v>3</v>
      </c>
      <c r="C5" s="230" t="s">
        <v>4</v>
      </c>
    </row>
    <row r="6" spans="2:3">
      <c r="B6" s="94">
        <v>4</v>
      </c>
      <c r="C6" s="230" t="s">
        <v>5</v>
      </c>
    </row>
    <row r="7" spans="2:3">
      <c r="B7" s="94">
        <v>5</v>
      </c>
      <c r="C7" s="230" t="s">
        <v>6</v>
      </c>
    </row>
    <row r="8" spans="2:3">
      <c r="B8" s="94">
        <v>6</v>
      </c>
      <c r="C8" s="230"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114"/>
  <sheetViews>
    <sheetView tabSelected="1" zoomScale="70" zoomScaleNormal="70" workbookViewId="0">
      <selection activeCell="C10" sqref="C10"/>
    </sheetView>
  </sheetViews>
  <sheetFormatPr defaultRowHeight="14.5"/>
  <cols>
    <col min="1" max="1" width="109.26953125" bestFit="1" customWidth="1"/>
    <col min="2" max="2" width="25.1796875" customWidth="1"/>
    <col min="3" max="3" width="27.36328125" bestFit="1" customWidth="1"/>
    <col min="7" max="7" width="20.7265625" bestFit="1" customWidth="1"/>
  </cols>
  <sheetData>
    <row r="2" spans="1:10" ht="15.5">
      <c r="B2" s="144" t="s">
        <v>1</v>
      </c>
    </row>
    <row r="6" spans="1:10">
      <c r="A6" s="145" t="s">
        <v>8</v>
      </c>
      <c r="I6" s="145" t="s">
        <v>9</v>
      </c>
    </row>
    <row r="7" spans="1:10">
      <c r="A7" s="146"/>
      <c r="B7" s="147"/>
      <c r="C7" s="147"/>
      <c r="D7" s="147"/>
      <c r="E7" s="147"/>
      <c r="F7" s="148"/>
      <c r="G7" s="147"/>
      <c r="H7" s="149"/>
      <c r="I7" s="147"/>
      <c r="J7" s="147"/>
    </row>
    <row r="8" spans="1:10">
      <c r="A8" s="150" t="s">
        <v>10</v>
      </c>
      <c r="B8" s="145"/>
      <c r="C8" s="151">
        <v>45467</v>
      </c>
      <c r="D8" s="152"/>
      <c r="E8" s="145"/>
      <c r="F8" s="153"/>
      <c r="G8" s="145"/>
      <c r="H8" s="154"/>
      <c r="I8" s="145"/>
      <c r="J8" s="145" t="s">
        <v>11</v>
      </c>
    </row>
    <row r="9" spans="1:10">
      <c r="A9" s="150" t="s">
        <v>12</v>
      </c>
      <c r="B9" s="145"/>
      <c r="C9" s="155"/>
      <c r="D9" s="156"/>
      <c r="E9" s="145"/>
      <c r="F9" s="153"/>
      <c r="G9" s="145" t="s">
        <v>13</v>
      </c>
      <c r="H9" s="154" t="s">
        <v>14</v>
      </c>
      <c r="J9" s="152" t="s">
        <v>15</v>
      </c>
    </row>
    <row r="10" spans="1:10">
      <c r="A10" s="150" t="s">
        <v>16</v>
      </c>
      <c r="B10" s="145"/>
      <c r="C10" s="157" t="s">
        <v>17</v>
      </c>
      <c r="D10" s="145"/>
      <c r="E10" s="145"/>
      <c r="F10" s="153"/>
      <c r="G10" s="145" t="s">
        <v>18</v>
      </c>
      <c r="H10" s="158" t="s">
        <v>19</v>
      </c>
      <c r="I10" s="145" t="s">
        <v>20</v>
      </c>
      <c r="J10" s="151" t="s">
        <v>21</v>
      </c>
    </row>
    <row r="11" spans="1:10">
      <c r="A11" s="150" t="s">
        <v>22</v>
      </c>
      <c r="B11" s="145"/>
      <c r="C11" s="157" t="s">
        <v>23</v>
      </c>
      <c r="D11" s="159"/>
      <c r="E11" s="145"/>
      <c r="F11" s="153"/>
      <c r="G11" s="145" t="s">
        <v>24</v>
      </c>
      <c r="H11" s="160" t="s">
        <v>25</v>
      </c>
      <c r="I11" s="145" t="s">
        <v>26</v>
      </c>
      <c r="J11" s="155" t="s">
        <v>27</v>
      </c>
    </row>
    <row r="12" spans="1:10">
      <c r="A12" s="161" t="s">
        <v>28</v>
      </c>
      <c r="B12" s="162"/>
      <c r="C12" s="162" t="s">
        <v>21</v>
      </c>
      <c r="D12" s="162"/>
      <c r="E12" s="162"/>
      <c r="F12" s="163"/>
      <c r="G12" s="162"/>
      <c r="H12" s="164"/>
      <c r="I12" s="162"/>
      <c r="J12" s="162"/>
    </row>
    <row r="14" spans="1:10">
      <c r="A14" s="142" t="s">
        <v>29</v>
      </c>
    </row>
    <row r="15" spans="1:10">
      <c r="A15" s="165" t="s">
        <v>30</v>
      </c>
      <c r="B15" s="147"/>
      <c r="C15" s="147"/>
      <c r="D15" s="147"/>
      <c r="E15" s="147"/>
      <c r="F15" s="147"/>
      <c r="G15" s="147"/>
      <c r="H15" s="149"/>
      <c r="I15" s="147"/>
      <c r="J15" s="147"/>
    </row>
    <row r="16" spans="1:10">
      <c r="A16" s="166"/>
      <c r="B16" s="145" t="s">
        <v>31</v>
      </c>
    </row>
    <row r="17" spans="1:10">
      <c r="A17" s="167" t="s">
        <v>32</v>
      </c>
      <c r="B17" s="145"/>
      <c r="C17" s="145"/>
      <c r="D17" s="145"/>
      <c r="E17" s="145"/>
      <c r="F17" s="145"/>
    </row>
    <row r="18" spans="1:10">
      <c r="A18" s="168"/>
      <c r="B18" s="143"/>
    </row>
    <row r="19" spans="1:10">
      <c r="A19" s="167" t="s">
        <v>33</v>
      </c>
    </row>
    <row r="20" spans="1:10">
      <c r="A20" s="167"/>
      <c r="B20" s="142" t="s">
        <v>34</v>
      </c>
    </row>
    <row r="21" spans="1:10">
      <c r="A21" s="161"/>
      <c r="B21" s="162"/>
      <c r="C21" s="162"/>
      <c r="D21" s="162"/>
      <c r="E21" s="162"/>
      <c r="F21" s="162"/>
      <c r="G21" s="162"/>
      <c r="H21" s="164"/>
      <c r="I21" s="162"/>
      <c r="J21" s="162"/>
    </row>
    <row r="23" spans="1:10">
      <c r="A23" s="142" t="s">
        <v>35</v>
      </c>
    </row>
    <row r="24" spans="1:10">
      <c r="A24" s="165"/>
      <c r="B24" s="169"/>
      <c r="C24" s="169"/>
      <c r="D24" s="169"/>
      <c r="E24" s="169"/>
      <c r="F24" s="169"/>
      <c r="G24" s="169"/>
      <c r="H24" s="149"/>
      <c r="I24" s="147"/>
      <c r="J24" s="147"/>
    </row>
    <row r="25" spans="1:10" ht="26">
      <c r="A25" s="170"/>
      <c r="B25" s="171" t="s">
        <v>36</v>
      </c>
      <c r="C25" s="172"/>
      <c r="D25" s="172"/>
      <c r="E25" s="172"/>
      <c r="F25" s="172"/>
      <c r="G25" s="172"/>
      <c r="H25" s="173" t="s">
        <v>37</v>
      </c>
      <c r="I25" s="173" t="s">
        <v>38</v>
      </c>
      <c r="J25" s="199" t="s">
        <v>39</v>
      </c>
    </row>
    <row r="26" spans="1:10">
      <c r="A26" s="174"/>
      <c r="B26" s="175" t="s">
        <v>40</v>
      </c>
      <c r="C26" s="176"/>
      <c r="D26" s="176"/>
      <c r="E26" s="176"/>
      <c r="F26" s="176"/>
      <c r="G26" s="176"/>
      <c r="H26" s="177" t="s">
        <v>41</v>
      </c>
      <c r="I26" s="177" t="s">
        <v>42</v>
      </c>
      <c r="J26" s="184"/>
    </row>
    <row r="27" spans="1:10">
      <c r="A27" s="174"/>
      <c r="B27" s="175"/>
      <c r="C27" s="176"/>
      <c r="D27" s="176"/>
      <c r="E27" s="176"/>
      <c r="F27" s="176"/>
      <c r="G27" s="176"/>
      <c r="H27" s="177"/>
      <c r="I27" s="177"/>
      <c r="J27" s="184"/>
    </row>
    <row r="28" spans="1:10">
      <c r="A28" s="174"/>
      <c r="B28" s="175"/>
      <c r="C28" s="176"/>
      <c r="D28" s="176"/>
      <c r="E28" s="176"/>
      <c r="F28" s="176"/>
      <c r="G28" s="176"/>
      <c r="H28" s="177"/>
      <c r="I28" s="177"/>
      <c r="J28" s="184"/>
    </row>
    <row r="29" spans="1:10">
      <c r="A29" s="174"/>
      <c r="B29" s="175"/>
      <c r="C29" s="176"/>
      <c r="D29" s="176"/>
      <c r="E29" s="176"/>
      <c r="F29" s="176"/>
      <c r="G29" s="176"/>
      <c r="H29" s="177"/>
      <c r="I29" s="177"/>
      <c r="J29" s="184"/>
    </row>
    <row r="30" spans="1:10">
      <c r="A30" s="174"/>
      <c r="B30" s="175"/>
      <c r="C30" s="176"/>
      <c r="D30" s="176"/>
      <c r="E30" s="176"/>
      <c r="F30" s="176"/>
      <c r="G30" s="176"/>
      <c r="H30" s="177"/>
      <c r="I30" s="177"/>
      <c r="J30" s="184"/>
    </row>
    <row r="31" spans="1:10">
      <c r="A31" s="174"/>
      <c r="B31" s="175"/>
      <c r="C31" s="176"/>
      <c r="D31" s="176"/>
      <c r="E31" s="176"/>
      <c r="F31" s="176"/>
      <c r="G31" s="176"/>
      <c r="H31" s="177"/>
      <c r="I31" s="178"/>
      <c r="J31" s="184"/>
    </row>
    <row r="32" spans="1:10">
      <c r="A32" s="174"/>
      <c r="B32" s="175"/>
      <c r="C32" s="176"/>
      <c r="D32" s="176"/>
      <c r="E32" s="176"/>
      <c r="F32" s="176"/>
      <c r="G32" s="176"/>
      <c r="H32" s="177"/>
      <c r="I32" s="178"/>
      <c r="J32" s="184"/>
    </row>
    <row r="33" spans="1:10">
      <c r="A33" s="174"/>
      <c r="B33" s="175"/>
      <c r="C33" s="176"/>
      <c r="D33" s="176"/>
      <c r="E33" s="176"/>
      <c r="F33" s="176"/>
      <c r="G33" s="176"/>
      <c r="H33" s="178"/>
      <c r="I33" s="178"/>
      <c r="J33" s="184"/>
    </row>
    <row r="34" spans="1:10">
      <c r="A34" s="174"/>
      <c r="B34" s="175"/>
      <c r="C34" s="176"/>
      <c r="D34" s="176"/>
      <c r="E34" s="176"/>
      <c r="F34" s="176"/>
      <c r="G34" s="176"/>
      <c r="H34" s="179"/>
      <c r="I34" s="177"/>
      <c r="J34" s="184"/>
    </row>
    <row r="35" spans="1:10">
      <c r="A35" s="174"/>
      <c r="B35" s="175"/>
      <c r="C35" s="176"/>
      <c r="D35" s="176"/>
      <c r="E35" s="176"/>
      <c r="F35" s="176"/>
      <c r="G35" s="176"/>
      <c r="H35" s="179"/>
      <c r="I35" s="200"/>
      <c r="J35" s="201"/>
    </row>
    <row r="36" spans="1:10">
      <c r="A36" s="174"/>
      <c r="B36" s="175"/>
      <c r="C36" s="176"/>
      <c r="D36" s="176"/>
      <c r="E36" s="176"/>
      <c r="F36" s="176"/>
      <c r="G36" s="176"/>
      <c r="H36" s="179"/>
      <c r="I36" s="177"/>
      <c r="J36" s="184"/>
    </row>
    <row r="37" spans="1:10">
      <c r="A37" s="174"/>
      <c r="B37" s="175"/>
      <c r="C37" s="176"/>
      <c r="D37" s="176"/>
      <c r="E37" s="176"/>
      <c r="F37" s="176"/>
      <c r="G37" s="176"/>
      <c r="H37" s="179"/>
      <c r="I37" s="177"/>
      <c r="J37" s="184"/>
    </row>
    <row r="38" spans="1:10">
      <c r="A38" s="174"/>
      <c r="B38" s="175"/>
      <c r="C38" s="176"/>
      <c r="D38" s="176"/>
      <c r="E38" s="176"/>
      <c r="F38" s="176"/>
      <c r="G38" s="176"/>
      <c r="H38" s="179"/>
      <c r="I38" s="177"/>
      <c r="J38" s="184"/>
    </row>
    <row r="39" spans="1:10">
      <c r="A39" s="174"/>
      <c r="B39" s="175"/>
      <c r="C39" s="176"/>
      <c r="D39" s="176"/>
      <c r="E39" s="176"/>
      <c r="F39" s="176"/>
      <c r="G39" s="176"/>
      <c r="H39" s="179"/>
      <c r="I39" s="184"/>
      <c r="J39" s="184"/>
    </row>
    <row r="40" spans="1:10">
      <c r="A40" s="161"/>
      <c r="B40" s="162"/>
      <c r="C40" s="162"/>
      <c r="D40" s="162"/>
      <c r="E40" s="162"/>
      <c r="F40" s="162"/>
      <c r="G40" s="162"/>
      <c r="H40" s="164"/>
      <c r="I40" s="162"/>
      <c r="J40" s="162"/>
    </row>
    <row r="42" spans="1:10">
      <c r="A42" s="142" t="s">
        <v>43</v>
      </c>
    </row>
    <row r="43" spans="1:10" ht="409.5">
      <c r="A43" s="165" t="s">
        <v>44</v>
      </c>
      <c r="B43" s="147"/>
      <c r="C43" s="147"/>
      <c r="D43" s="147"/>
      <c r="E43" s="147"/>
      <c r="F43" s="147"/>
      <c r="G43" s="180" t="s">
        <v>45</v>
      </c>
      <c r="H43" s="181"/>
      <c r="I43" s="202"/>
      <c r="J43" s="202"/>
    </row>
    <row r="44" spans="1:10">
      <c r="A44" s="167"/>
      <c r="G44" s="182"/>
      <c r="H44" s="183"/>
      <c r="I44" s="203"/>
      <c r="J44" s="203"/>
    </row>
    <row r="45" spans="1:10">
      <c r="A45" s="174"/>
      <c r="C45" s="184" t="s">
        <v>46</v>
      </c>
      <c r="D45" s="184" t="s">
        <v>47</v>
      </c>
      <c r="E45" s="184" t="s">
        <v>39</v>
      </c>
      <c r="F45" s="185"/>
      <c r="G45" s="182"/>
      <c r="H45" s="183"/>
      <c r="I45" s="203"/>
      <c r="J45" s="203"/>
    </row>
    <row r="46" spans="1:10">
      <c r="A46" s="186" t="s">
        <v>48</v>
      </c>
      <c r="B46" s="187"/>
      <c r="C46" s="188" t="s">
        <v>49</v>
      </c>
      <c r="D46" s="188"/>
      <c r="E46" s="188"/>
      <c r="G46" s="182"/>
      <c r="H46" s="183"/>
      <c r="I46" s="203"/>
      <c r="J46" s="203"/>
    </row>
    <row r="47" spans="1:10">
      <c r="A47" s="189" t="s">
        <v>50</v>
      </c>
      <c r="B47" s="190"/>
      <c r="C47" s="188" t="s">
        <v>49</v>
      </c>
      <c r="D47" s="188"/>
      <c r="E47" s="188"/>
      <c r="G47" s="182"/>
      <c r="H47" s="183"/>
      <c r="I47" s="203"/>
      <c r="J47" s="203"/>
    </row>
    <row r="48" spans="1:10">
      <c r="A48" s="186" t="s">
        <v>51</v>
      </c>
      <c r="B48" s="187"/>
      <c r="C48" s="188"/>
      <c r="D48" s="188"/>
      <c r="E48" s="188"/>
      <c r="G48" s="182"/>
      <c r="H48" s="183"/>
      <c r="I48" s="203"/>
      <c r="J48" s="203"/>
    </row>
    <row r="49" spans="1:12">
      <c r="A49" s="191" t="s">
        <v>52</v>
      </c>
      <c r="B49" s="192"/>
      <c r="C49" s="145"/>
      <c r="D49" s="145"/>
      <c r="G49" s="182"/>
      <c r="H49" s="183"/>
      <c r="I49" s="203"/>
      <c r="J49" s="203"/>
    </row>
    <row r="50" spans="1:12">
      <c r="A50" s="174" t="s">
        <v>53</v>
      </c>
      <c r="C50" s="185"/>
      <c r="G50" s="182"/>
      <c r="H50" s="183"/>
      <c r="I50" s="203"/>
      <c r="J50" s="203"/>
      <c r="L50" s="204" t="s">
        <v>49</v>
      </c>
    </row>
    <row r="51" spans="1:12">
      <c r="A51" s="161"/>
      <c r="B51" s="193"/>
      <c r="C51" s="194"/>
      <c r="D51" s="162"/>
      <c r="E51" s="162"/>
      <c r="F51" s="162"/>
      <c r="G51" s="195"/>
      <c r="H51" s="196"/>
      <c r="I51" s="205"/>
      <c r="J51" s="205"/>
      <c r="L51" s="206" t="s">
        <v>54</v>
      </c>
    </row>
    <row r="52" spans="1:12">
      <c r="L52" s="206"/>
    </row>
    <row r="53" spans="1:12">
      <c r="A53" s="142" t="s">
        <v>55</v>
      </c>
    </row>
    <row r="54" spans="1:12">
      <c r="A54" s="165" t="s">
        <v>56</v>
      </c>
      <c r="B54" s="147"/>
      <c r="C54" s="147"/>
      <c r="D54" s="147" t="s">
        <v>57</v>
      </c>
      <c r="E54" s="147"/>
      <c r="F54" s="147"/>
      <c r="G54" s="147"/>
      <c r="H54" s="149"/>
      <c r="I54" s="147"/>
      <c r="J54" s="147"/>
    </row>
    <row r="55" spans="1:12">
      <c r="A55" s="174"/>
    </row>
    <row r="56" spans="1:12">
      <c r="A56" s="197"/>
      <c r="B56" s="198" t="s">
        <v>58</v>
      </c>
      <c r="C56" s="198" t="s">
        <v>59</v>
      </c>
      <c r="D56" s="198" t="s">
        <v>60</v>
      </c>
      <c r="H56" s="140"/>
    </row>
    <row r="57" spans="1:12">
      <c r="A57" s="174"/>
      <c r="B57" s="142" t="s">
        <v>262</v>
      </c>
      <c r="C57" s="142" t="s">
        <v>61</v>
      </c>
      <c r="D57" s="142">
        <v>1</v>
      </c>
    </row>
    <row r="58" spans="1:12">
      <c r="A58" s="174"/>
    </row>
    <row r="59" spans="1:12">
      <c r="A59" s="174"/>
    </row>
    <row r="60" spans="1:12">
      <c r="A60" s="167" t="s">
        <v>62</v>
      </c>
    </row>
    <row r="61" spans="1:12">
      <c r="A61" s="161"/>
      <c r="B61" s="193"/>
      <c r="C61" s="162"/>
      <c r="D61" s="162"/>
      <c r="E61" s="162"/>
      <c r="F61" s="162"/>
      <c r="G61" s="162"/>
      <c r="H61" s="164"/>
      <c r="I61" s="162"/>
      <c r="J61" s="162"/>
    </row>
    <row r="62" spans="1:12">
      <c r="B62" s="145"/>
    </row>
    <row r="63" spans="1:12">
      <c r="B63" s="145"/>
    </row>
    <row r="64" spans="1:12">
      <c r="B64" s="145"/>
    </row>
    <row r="65" spans="1:10" ht="225">
      <c r="F65" s="207"/>
      <c r="G65" s="208" t="s">
        <v>63</v>
      </c>
      <c r="H65" s="209"/>
      <c r="I65" s="209"/>
      <c r="J65" s="209"/>
    </row>
    <row r="66" spans="1:10">
      <c r="A66" s="210" t="s">
        <v>64</v>
      </c>
      <c r="B66" s="210"/>
      <c r="D66" s="211"/>
      <c r="E66" s="212"/>
      <c r="F66" s="212"/>
      <c r="G66" s="213"/>
      <c r="H66" s="214"/>
      <c r="I66" s="214"/>
      <c r="J66" s="214"/>
    </row>
    <row r="67" spans="1:10">
      <c r="A67" s="215" t="s">
        <v>65</v>
      </c>
      <c r="B67" s="215"/>
      <c r="D67" s="142" t="s">
        <v>66</v>
      </c>
      <c r="G67" s="216"/>
      <c r="H67" s="217"/>
      <c r="I67" s="217"/>
      <c r="J67" s="217"/>
    </row>
    <row r="70" spans="1:10">
      <c r="A70" s="218" t="s">
        <v>67</v>
      </c>
      <c r="B70" s="219"/>
      <c r="C70" s="219"/>
      <c r="D70" s="219"/>
      <c r="E70" s="219"/>
      <c r="F70" s="219"/>
      <c r="G70" s="219"/>
      <c r="H70" s="220"/>
      <c r="I70" s="219"/>
      <c r="J70" s="219"/>
    </row>
    <row r="71" spans="1:10">
      <c r="A71" s="221"/>
      <c r="B71" s="215"/>
      <c r="C71" s="222"/>
      <c r="D71" s="94"/>
      <c r="E71" s="94"/>
      <c r="F71" s="94"/>
      <c r="G71" s="94"/>
      <c r="H71" s="106"/>
      <c r="I71" s="77"/>
      <c r="J71" s="32"/>
    </row>
    <row r="72" spans="1:10">
      <c r="A72" s="223"/>
      <c r="B72" s="141"/>
      <c r="C72" s="224"/>
      <c r="D72" s="94"/>
      <c r="E72" s="94"/>
      <c r="F72" s="94"/>
      <c r="G72" s="94"/>
      <c r="H72" s="106"/>
      <c r="I72" s="80"/>
      <c r="J72" s="229"/>
    </row>
    <row r="73" spans="1:10">
      <c r="A73" s="223"/>
      <c r="B73" s="141"/>
      <c r="C73" s="224"/>
      <c r="D73" s="94"/>
      <c r="E73" s="94"/>
      <c r="F73" s="94"/>
      <c r="G73" s="94"/>
      <c r="H73" s="106"/>
      <c r="I73" s="80"/>
      <c r="J73" s="229"/>
    </row>
    <row r="74" spans="1:10">
      <c r="A74" s="223"/>
      <c r="B74" s="141"/>
      <c r="C74" s="224"/>
      <c r="D74" s="94"/>
      <c r="E74" s="94"/>
      <c r="F74" s="94"/>
      <c r="G74" s="94"/>
      <c r="H74" s="106"/>
      <c r="I74" s="80"/>
      <c r="J74" s="229"/>
    </row>
    <row r="75" spans="1:10">
      <c r="A75" s="223"/>
      <c r="B75" s="141"/>
      <c r="C75" s="224"/>
      <c r="D75" s="94"/>
      <c r="E75" s="94"/>
      <c r="F75" s="94"/>
      <c r="G75" s="94"/>
      <c r="H75" s="106"/>
      <c r="I75" s="80"/>
      <c r="J75" s="229"/>
    </row>
    <row r="76" spans="1:10">
      <c r="A76" s="223"/>
      <c r="B76" s="141"/>
      <c r="C76" s="224"/>
      <c r="D76" s="94"/>
      <c r="E76" s="94"/>
      <c r="F76" s="94"/>
      <c r="G76" s="94"/>
      <c r="H76" s="106"/>
      <c r="I76" s="80"/>
      <c r="J76" s="229"/>
    </row>
    <row r="77" spans="1:10">
      <c r="A77" s="223"/>
      <c r="B77" s="141"/>
      <c r="C77" s="224"/>
      <c r="D77" s="94"/>
      <c r="E77" s="94"/>
      <c r="F77" s="94"/>
      <c r="G77" s="94"/>
      <c r="H77" s="106"/>
      <c r="I77" s="80"/>
      <c r="J77" s="229"/>
    </row>
    <row r="78" spans="1:10">
      <c r="A78" s="223"/>
      <c r="B78" s="141"/>
      <c r="C78" s="224"/>
      <c r="D78" s="94"/>
      <c r="E78" s="94"/>
      <c r="F78" s="94"/>
      <c r="G78" s="94"/>
      <c r="H78" s="106"/>
      <c r="I78" s="80"/>
      <c r="J78" s="229"/>
    </row>
    <row r="79" spans="1:10">
      <c r="A79" s="223"/>
      <c r="B79" s="141"/>
      <c r="C79" s="224"/>
      <c r="D79" s="94"/>
      <c r="E79" s="94"/>
      <c r="F79" s="94"/>
      <c r="G79" s="94"/>
      <c r="H79" s="106"/>
      <c r="I79" s="80"/>
      <c r="J79" s="229"/>
    </row>
    <row r="80" spans="1:10">
      <c r="A80" s="225"/>
      <c r="B80" s="211"/>
      <c r="C80" s="226"/>
      <c r="D80" s="94"/>
      <c r="E80" s="94"/>
      <c r="F80" s="94"/>
      <c r="G80" s="94"/>
      <c r="H80" s="106"/>
      <c r="I80" s="88"/>
      <c r="J80" s="36"/>
    </row>
    <row r="81" spans="1:10">
      <c r="A81" s="227" t="s">
        <v>68</v>
      </c>
      <c r="B81" s="227"/>
      <c r="C81" s="227"/>
      <c r="D81" s="227" t="s">
        <v>69</v>
      </c>
      <c r="E81" s="227"/>
      <c r="F81" s="227"/>
      <c r="G81" s="227" t="s">
        <v>70</v>
      </c>
      <c r="H81" s="228"/>
      <c r="I81" s="227" t="s">
        <v>71</v>
      </c>
      <c r="J81" s="227"/>
    </row>
    <row r="86" spans="1:10">
      <c r="A86" s="218" t="s">
        <v>67</v>
      </c>
      <c r="B86" s="219"/>
      <c r="C86" s="219"/>
      <c r="D86" s="219"/>
      <c r="E86" s="219"/>
      <c r="F86" s="219"/>
      <c r="G86" s="219"/>
      <c r="H86" s="220"/>
      <c r="I86" s="219"/>
      <c r="J86" s="219"/>
    </row>
    <row r="87" spans="1:10">
      <c r="A87" s="221"/>
      <c r="B87" s="215"/>
      <c r="C87" s="222"/>
      <c r="D87" s="94"/>
      <c r="E87" s="94"/>
      <c r="F87" s="94"/>
      <c r="G87" s="94"/>
      <c r="H87" s="106"/>
      <c r="I87" s="77"/>
      <c r="J87" s="32"/>
    </row>
    <row r="88" spans="1:10">
      <c r="A88" s="223"/>
      <c r="B88" s="141"/>
      <c r="C88" s="224"/>
      <c r="D88" s="94"/>
      <c r="E88" s="94"/>
      <c r="F88" s="94"/>
      <c r="G88" s="94"/>
      <c r="H88" s="106"/>
      <c r="I88" s="80"/>
      <c r="J88" s="229"/>
    </row>
    <row r="89" spans="1:10">
      <c r="A89" s="223"/>
      <c r="B89" s="141"/>
      <c r="C89" s="224"/>
      <c r="D89" s="94"/>
      <c r="E89" s="94"/>
      <c r="F89" s="94"/>
      <c r="G89" s="94"/>
      <c r="H89" s="106"/>
      <c r="I89" s="80"/>
      <c r="J89" s="229"/>
    </row>
    <row r="90" spans="1:10">
      <c r="A90" s="223"/>
      <c r="B90" s="141"/>
      <c r="C90" s="224"/>
      <c r="D90" s="94"/>
      <c r="E90" s="94"/>
      <c r="F90" s="94"/>
      <c r="G90" s="94"/>
      <c r="H90" s="106"/>
      <c r="I90" s="80"/>
      <c r="J90" s="229"/>
    </row>
    <row r="91" spans="1:10">
      <c r="A91" s="223"/>
      <c r="B91" s="141"/>
      <c r="C91" s="224"/>
      <c r="D91" s="94"/>
      <c r="E91" s="94"/>
      <c r="F91" s="94"/>
      <c r="G91" s="94"/>
      <c r="H91" s="106"/>
      <c r="I91" s="80"/>
      <c r="J91" s="229"/>
    </row>
    <row r="92" spans="1:10">
      <c r="A92" s="223"/>
      <c r="B92" s="141"/>
      <c r="C92" s="224"/>
      <c r="D92" s="94"/>
      <c r="E92" s="94"/>
      <c r="F92" s="94"/>
      <c r="G92" s="94"/>
      <c r="H92" s="106"/>
      <c r="I92" s="80"/>
      <c r="J92" s="229"/>
    </row>
    <row r="93" spans="1:10">
      <c r="A93" s="223"/>
      <c r="B93" s="141"/>
      <c r="C93" s="224"/>
      <c r="D93" s="94"/>
      <c r="E93" s="94"/>
      <c r="F93" s="94"/>
      <c r="G93" s="94"/>
      <c r="H93" s="106"/>
      <c r="I93" s="80"/>
      <c r="J93" s="229"/>
    </row>
    <row r="94" spans="1:10">
      <c r="A94" s="223"/>
      <c r="B94" s="141"/>
      <c r="C94" s="224"/>
      <c r="D94" s="94"/>
      <c r="E94" s="94"/>
      <c r="F94" s="94"/>
      <c r="G94" s="94"/>
      <c r="H94" s="106"/>
      <c r="I94" s="80"/>
      <c r="J94" s="229"/>
    </row>
    <row r="95" spans="1:10">
      <c r="A95" s="223"/>
      <c r="B95" s="141"/>
      <c r="C95" s="224"/>
      <c r="D95" s="94"/>
      <c r="E95" s="94"/>
      <c r="F95" s="94"/>
      <c r="G95" s="94"/>
      <c r="H95" s="106"/>
      <c r="I95" s="80"/>
      <c r="J95" s="229"/>
    </row>
    <row r="96" spans="1:10">
      <c r="A96" s="225"/>
      <c r="B96" s="211"/>
      <c r="C96" s="226"/>
      <c r="D96" s="94"/>
      <c r="E96" s="94"/>
      <c r="F96" s="94"/>
      <c r="G96" s="94"/>
      <c r="H96" s="106"/>
      <c r="I96" s="88"/>
      <c r="J96" s="36"/>
    </row>
    <row r="97" spans="1:10">
      <c r="A97" s="227" t="s">
        <v>72</v>
      </c>
      <c r="B97" s="227"/>
      <c r="C97" s="227"/>
      <c r="D97" s="227" t="s">
        <v>73</v>
      </c>
      <c r="E97" s="227"/>
      <c r="F97" s="227"/>
      <c r="G97" s="227" t="s">
        <v>74</v>
      </c>
      <c r="H97" s="228"/>
      <c r="I97" s="227" t="s">
        <v>75</v>
      </c>
      <c r="J97" s="227"/>
    </row>
    <row r="100" spans="1:10">
      <c r="A100" s="218" t="s">
        <v>67</v>
      </c>
      <c r="B100" s="219"/>
      <c r="C100" s="219"/>
      <c r="D100" s="219"/>
      <c r="E100" s="219"/>
      <c r="F100" s="219"/>
      <c r="G100" s="219"/>
      <c r="H100" s="220"/>
      <c r="I100" s="219"/>
      <c r="J100" s="219"/>
    </row>
    <row r="101" spans="1:10">
      <c r="A101" s="221"/>
      <c r="B101" s="215"/>
      <c r="C101" s="222"/>
      <c r="D101" s="94"/>
      <c r="E101" s="94"/>
      <c r="F101" s="94"/>
      <c r="G101" s="94"/>
      <c r="H101" s="106"/>
      <c r="I101" s="77"/>
      <c r="J101" s="32"/>
    </row>
    <row r="102" spans="1:10">
      <c r="A102" s="223"/>
      <c r="B102" s="141"/>
      <c r="C102" s="224"/>
      <c r="D102" s="94"/>
      <c r="E102" s="94"/>
      <c r="F102" s="94"/>
      <c r="G102" s="94"/>
      <c r="H102" s="106"/>
      <c r="I102" s="80"/>
      <c r="J102" s="229"/>
    </row>
    <row r="103" spans="1:10">
      <c r="A103" s="223"/>
      <c r="B103" s="141"/>
      <c r="C103" s="224"/>
      <c r="D103" s="94"/>
      <c r="E103" s="94"/>
      <c r="F103" s="94"/>
      <c r="G103" s="94"/>
      <c r="H103" s="106"/>
      <c r="I103" s="80"/>
      <c r="J103" s="229"/>
    </row>
    <row r="104" spans="1:10">
      <c r="A104" s="223"/>
      <c r="B104" s="141"/>
      <c r="C104" s="224"/>
      <c r="D104" s="94"/>
      <c r="E104" s="94"/>
      <c r="F104" s="94"/>
      <c r="G104" s="94"/>
      <c r="H104" s="106"/>
      <c r="I104" s="80"/>
      <c r="J104" s="229"/>
    </row>
    <row r="105" spans="1:10">
      <c r="A105" s="223"/>
      <c r="B105" s="141"/>
      <c r="C105" s="224"/>
      <c r="D105" s="94"/>
      <c r="E105" s="94"/>
      <c r="F105" s="94"/>
      <c r="G105" s="94"/>
      <c r="H105" s="106"/>
      <c r="I105" s="80"/>
      <c r="J105" s="229"/>
    </row>
    <row r="106" spans="1:10">
      <c r="A106" s="223"/>
      <c r="B106" s="141"/>
      <c r="C106" s="224"/>
      <c r="D106" s="94"/>
      <c r="E106" s="94"/>
      <c r="F106" s="94"/>
      <c r="G106" s="94"/>
      <c r="H106" s="106"/>
      <c r="I106" s="80"/>
      <c r="J106" s="229"/>
    </row>
    <row r="107" spans="1:10">
      <c r="A107" s="223"/>
      <c r="B107" s="141"/>
      <c r="C107" s="224"/>
      <c r="D107" s="94"/>
      <c r="E107" s="94"/>
      <c r="F107" s="94"/>
      <c r="G107" s="94"/>
      <c r="H107" s="106"/>
      <c r="I107" s="80"/>
      <c r="J107" s="229"/>
    </row>
    <row r="108" spans="1:10">
      <c r="A108" s="223"/>
      <c r="B108" s="141"/>
      <c r="C108" s="224"/>
      <c r="D108" s="94"/>
      <c r="E108" s="94"/>
      <c r="F108" s="94"/>
      <c r="G108" s="94"/>
      <c r="H108" s="106"/>
      <c r="I108" s="80"/>
      <c r="J108" s="229"/>
    </row>
    <row r="109" spans="1:10">
      <c r="A109" s="223"/>
      <c r="B109" s="141"/>
      <c r="C109" s="224"/>
      <c r="D109" s="94"/>
      <c r="E109" s="94"/>
      <c r="F109" s="94"/>
      <c r="G109" s="94"/>
      <c r="H109" s="106"/>
      <c r="I109" s="80"/>
      <c r="J109" s="229"/>
    </row>
    <row r="110" spans="1:10">
      <c r="A110" s="225"/>
      <c r="B110" s="211"/>
      <c r="C110" s="226"/>
      <c r="D110" s="94"/>
      <c r="E110" s="94"/>
      <c r="F110" s="94"/>
      <c r="G110" s="94"/>
      <c r="H110" s="106"/>
      <c r="I110" s="88"/>
      <c r="J110" s="36"/>
    </row>
    <row r="111" spans="1:10">
      <c r="A111" s="227" t="s">
        <v>76</v>
      </c>
      <c r="B111" s="227"/>
      <c r="C111" s="227"/>
      <c r="D111" s="227" t="s">
        <v>77</v>
      </c>
      <c r="E111" s="227"/>
      <c r="F111" s="227"/>
      <c r="G111" s="227" t="s">
        <v>78</v>
      </c>
      <c r="H111" s="228"/>
      <c r="I111" s="227" t="s">
        <v>75</v>
      </c>
      <c r="J111" s="227"/>
    </row>
    <row r="113" spans="1:1">
      <c r="A113" s="123" t="s">
        <v>79</v>
      </c>
    </row>
    <row r="114" spans="1:1">
      <c r="A114" s="124" t="s">
        <v>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66"/>
  <sheetViews>
    <sheetView topLeftCell="A17" workbookViewId="0"/>
  </sheetViews>
  <sheetFormatPr defaultRowHeight="14.5"/>
  <sheetData>
    <row r="1" spans="1:9">
      <c r="A1" s="2" t="s">
        <v>81</v>
      </c>
    </row>
    <row r="7" spans="1:9" ht="23.5">
      <c r="G7" s="101" t="s">
        <v>82</v>
      </c>
      <c r="H7" s="101"/>
    </row>
    <row r="8" spans="1:9" ht="21">
      <c r="A8" s="102" t="s">
        <v>83</v>
      </c>
      <c r="G8" s="95" t="s">
        <v>84</v>
      </c>
      <c r="H8" s="95"/>
    </row>
    <row r="9" spans="1:9">
      <c r="A9" s="103"/>
      <c r="G9" s="96" t="s">
        <v>85</v>
      </c>
      <c r="H9" s="96"/>
    </row>
    <row r="10" spans="1:9">
      <c r="A10" s="103"/>
      <c r="I10" s="96"/>
    </row>
    <row r="11" spans="1:9">
      <c r="A11" s="103" t="s">
        <v>86</v>
      </c>
      <c r="C11" t="str">
        <f>'Worksop Report'!H9</f>
        <v>PT. PUTRA PERKASA ABADI</v>
      </c>
      <c r="E11" s="44" t="s">
        <v>87</v>
      </c>
      <c r="F11" s="58"/>
      <c r="G11" s="58"/>
      <c r="H11" s="58"/>
      <c r="I11" s="45"/>
    </row>
    <row r="12" spans="1:9">
      <c r="A12" s="103" t="s">
        <v>88</v>
      </c>
      <c r="C12" t="str">
        <f>'Worksop Report'!J9</f>
        <v>BIB</v>
      </c>
      <c r="E12" s="6" t="s">
        <v>89</v>
      </c>
      <c r="F12" s="27"/>
      <c r="G12" s="104"/>
      <c r="H12" s="104"/>
      <c r="I12" s="28"/>
    </row>
    <row r="13" spans="1:9">
      <c r="A13" s="103" t="s">
        <v>90</v>
      </c>
      <c r="E13" s="61" t="s">
        <v>10</v>
      </c>
      <c r="F13" s="61"/>
      <c r="G13" s="61" t="s">
        <v>91</v>
      </c>
      <c r="H13" s="61"/>
      <c r="I13" s="61" t="s">
        <v>92</v>
      </c>
    </row>
    <row r="14" spans="1:9">
      <c r="A14" s="103" t="s">
        <v>93</v>
      </c>
      <c r="E14" s="105">
        <f>'Worksop Report'!C8</f>
        <v>45467</v>
      </c>
      <c r="F14" s="105"/>
      <c r="G14" s="106"/>
      <c r="H14" s="106"/>
      <c r="I14" s="106"/>
    </row>
    <row r="15" spans="1:9">
      <c r="A15" s="103" t="s">
        <v>94</v>
      </c>
      <c r="E15" s="105"/>
      <c r="F15" s="105"/>
      <c r="G15" s="106"/>
      <c r="H15" s="106"/>
      <c r="I15" s="106"/>
    </row>
    <row r="17" spans="1:10">
      <c r="A17" s="107" t="s">
        <v>95</v>
      </c>
      <c r="B17" s="108"/>
      <c r="C17" s="29" t="s">
        <v>96</v>
      </c>
      <c r="D17" s="109" t="s">
        <v>97</v>
      </c>
      <c r="E17" s="110"/>
      <c r="F17" s="110"/>
      <c r="G17" s="111"/>
      <c r="H17" s="111"/>
      <c r="I17" s="29" t="s">
        <v>98</v>
      </c>
    </row>
    <row r="18" spans="1:10">
      <c r="A18" s="112" t="str">
        <f>'Worksop Report'!C12</f>
        <v>-</v>
      </c>
      <c r="B18" s="113"/>
      <c r="C18" s="114" t="str">
        <f>'Worksop Report'!C10</f>
        <v>W1T96423420659353</v>
      </c>
      <c r="D18" s="112"/>
      <c r="E18" s="115"/>
      <c r="F18" s="115"/>
      <c r="G18" s="113"/>
      <c r="H18" s="113"/>
      <c r="I18" s="116">
        <f>'Worksop Report'!C8</f>
        <v>45467</v>
      </c>
    </row>
    <row r="19" spans="1:10">
      <c r="A19" s="107" t="s">
        <v>99</v>
      </c>
      <c r="B19" s="108"/>
      <c r="C19" s="29" t="s">
        <v>100</v>
      </c>
      <c r="D19" s="109" t="s">
        <v>101</v>
      </c>
      <c r="E19" s="110"/>
      <c r="F19" s="110"/>
      <c r="G19" s="110"/>
      <c r="H19" s="111"/>
      <c r="I19" s="29" t="s">
        <v>102</v>
      </c>
    </row>
    <row r="20" spans="1:10" ht="15.5">
      <c r="A20" s="112" t="str">
        <f>'Worksop Report'!J11</f>
        <v>69700 KM/ 3269 HM</v>
      </c>
      <c r="B20" s="113"/>
      <c r="C20" s="114" t="str">
        <f>'Worksop Report'!C11</f>
        <v>471922C0802303</v>
      </c>
      <c r="D20" s="99" t="s">
        <v>103</v>
      </c>
      <c r="E20" s="117"/>
      <c r="F20" s="127"/>
      <c r="G20" s="89" t="s">
        <v>0</v>
      </c>
      <c r="H20" s="127"/>
      <c r="I20" s="114" t="str">
        <f t="array" ref="I20:J20">'Worksop Report'!A66:B66</f>
        <v>ALDI</v>
      </c>
      <c r="J20">
        <v>0</v>
      </c>
    </row>
    <row r="21" spans="1:10">
      <c r="A21" s="107" t="s">
        <v>104</v>
      </c>
      <c r="B21" s="108"/>
      <c r="C21" s="29" t="s">
        <v>105</v>
      </c>
      <c r="D21" s="109" t="s">
        <v>97</v>
      </c>
      <c r="E21" s="110"/>
      <c r="F21" s="110"/>
      <c r="G21" s="111"/>
      <c r="H21" s="111"/>
      <c r="I21" s="29" t="s">
        <v>106</v>
      </c>
    </row>
    <row r="22" spans="1:10">
      <c r="A22" s="112"/>
      <c r="B22" s="113"/>
      <c r="C22" s="114" t="s">
        <v>107</v>
      </c>
      <c r="D22" s="112"/>
      <c r="E22" s="115"/>
      <c r="F22" s="115"/>
      <c r="G22" s="113"/>
      <c r="H22" s="113"/>
      <c r="I22" s="114"/>
    </row>
    <row r="23" spans="1:10">
      <c r="A23" s="118" t="s">
        <v>108</v>
      </c>
      <c r="B23" s="118"/>
      <c r="C23" s="118"/>
      <c r="D23" s="118"/>
      <c r="E23" s="118"/>
      <c r="F23" s="118"/>
      <c r="G23" s="118"/>
      <c r="H23" s="118"/>
      <c r="I23" s="118"/>
    </row>
    <row r="24" spans="1:10">
      <c r="A24" s="94" t="s">
        <v>109</v>
      </c>
      <c r="B24" s="94" t="s">
        <v>110</v>
      </c>
      <c r="C24" s="94"/>
      <c r="D24" s="94" t="s">
        <v>111</v>
      </c>
      <c r="E24" s="94" t="s">
        <v>112</v>
      </c>
      <c r="F24" s="94"/>
      <c r="G24" s="94"/>
      <c r="H24" s="94"/>
      <c r="I24" s="94"/>
    </row>
    <row r="25" spans="1:10">
      <c r="A25" s="94">
        <v>1</v>
      </c>
      <c r="B25" s="119" t="s">
        <v>113</v>
      </c>
      <c r="C25" s="28"/>
      <c r="D25" s="94">
        <v>2</v>
      </c>
      <c r="E25" s="119" t="s">
        <v>114</v>
      </c>
      <c r="F25" s="104"/>
      <c r="G25" s="104"/>
      <c r="H25" s="104"/>
      <c r="I25" s="28"/>
    </row>
    <row r="26" spans="1:10">
      <c r="A26" s="94"/>
      <c r="B26" s="119"/>
      <c r="C26" s="28"/>
      <c r="D26" s="61"/>
      <c r="E26" s="119"/>
      <c r="F26" s="104"/>
      <c r="G26" s="104"/>
      <c r="H26" s="104"/>
      <c r="I26" s="28"/>
    </row>
    <row r="27" spans="1:10">
      <c r="A27" s="94"/>
      <c r="B27" s="119"/>
      <c r="C27" s="28"/>
      <c r="D27" s="61"/>
      <c r="E27" s="119"/>
      <c r="F27" s="104"/>
      <c r="G27" s="104"/>
      <c r="H27" s="104"/>
      <c r="I27" s="28"/>
    </row>
    <row r="28" spans="1:10">
      <c r="A28" s="94"/>
      <c r="B28" s="119"/>
      <c r="C28" s="28"/>
      <c r="D28" s="61"/>
      <c r="E28" s="119"/>
      <c r="F28" s="104"/>
      <c r="G28" s="104"/>
      <c r="H28" s="104"/>
      <c r="I28" s="28"/>
    </row>
    <row r="29" spans="1:10">
      <c r="A29" s="94"/>
      <c r="B29" s="119"/>
      <c r="C29" s="28"/>
      <c r="D29" s="61"/>
      <c r="E29" s="119"/>
      <c r="F29" s="104"/>
      <c r="G29" s="104"/>
      <c r="H29" s="104"/>
      <c r="I29" s="28"/>
    </row>
    <row r="30" spans="1:10">
      <c r="A30" s="94"/>
      <c r="B30" s="119"/>
      <c r="C30" s="28"/>
      <c r="D30" s="61"/>
      <c r="E30" s="119"/>
      <c r="F30" s="104"/>
      <c r="G30" s="104"/>
      <c r="H30" s="104"/>
      <c r="I30" s="28"/>
    </row>
    <row r="31" spans="1:10">
      <c r="A31" s="94"/>
      <c r="B31" s="119"/>
      <c r="C31" s="28"/>
      <c r="D31" s="61"/>
      <c r="E31" s="119"/>
      <c r="F31" s="104"/>
      <c r="G31" s="104"/>
      <c r="H31" s="104"/>
      <c r="I31" s="28"/>
    </row>
    <row r="32" spans="1:10">
      <c r="A32" s="94"/>
      <c r="B32" s="119"/>
      <c r="C32" s="28"/>
      <c r="D32" s="61"/>
      <c r="E32" s="119"/>
      <c r="F32" s="104"/>
      <c r="G32" s="104"/>
      <c r="H32" s="104"/>
      <c r="I32" s="28"/>
    </row>
    <row r="33" spans="1:11">
      <c r="A33" s="94"/>
      <c r="B33" s="119"/>
      <c r="C33" s="28"/>
      <c r="D33" s="61"/>
      <c r="E33" s="119"/>
      <c r="F33" s="104"/>
      <c r="G33" s="104"/>
      <c r="H33" s="104"/>
      <c r="I33" s="28"/>
    </row>
    <row r="34" spans="1:11">
      <c r="A34" s="94"/>
      <c r="B34" s="119"/>
      <c r="C34" s="28"/>
      <c r="D34" s="61"/>
      <c r="E34" s="119"/>
      <c r="F34" s="104"/>
      <c r="G34" s="104"/>
      <c r="H34" s="104"/>
      <c r="I34" s="28"/>
    </row>
    <row r="36" spans="1:11">
      <c r="B36" s="128"/>
      <c r="C36" s="128"/>
    </row>
    <row r="37" spans="1:11" ht="78.5">
      <c r="B37" s="129" t="s">
        <v>115</v>
      </c>
      <c r="C37" s="129"/>
      <c r="D37" s="130" t="s">
        <v>116</v>
      </c>
      <c r="E37" s="130"/>
      <c r="F37" s="131" t="s">
        <v>49</v>
      </c>
      <c r="G37" s="132" t="s">
        <v>117</v>
      </c>
      <c r="H37" s="131"/>
      <c r="K37" s="139" t="s">
        <v>49</v>
      </c>
    </row>
    <row r="38" spans="1:11" ht="26">
      <c r="B38" s="129" t="s">
        <v>118</v>
      </c>
      <c r="C38" s="133"/>
      <c r="D38" s="5"/>
      <c r="E38" s="5"/>
      <c r="F38" s="134"/>
      <c r="G38" s="135"/>
      <c r="H38" s="136"/>
      <c r="K38" t="s">
        <v>54</v>
      </c>
    </row>
    <row r="39" spans="1:11" ht="18.5">
      <c r="B39" s="129" t="s">
        <v>119</v>
      </c>
      <c r="D39" s="5" t="s">
        <v>120</v>
      </c>
      <c r="E39" s="5"/>
      <c r="F39" s="131" t="s">
        <v>49</v>
      </c>
      <c r="G39" s="132" t="s">
        <v>121</v>
      </c>
      <c r="H39" s="131"/>
    </row>
    <row r="40" spans="1:11" ht="26">
      <c r="B40" s="129" t="s">
        <v>122</v>
      </c>
      <c r="C40" s="133"/>
      <c r="D40" s="5"/>
      <c r="E40" s="5"/>
      <c r="F40" s="134"/>
      <c r="G40" s="135"/>
      <c r="H40" s="136"/>
    </row>
    <row r="41" spans="1:11" ht="18.5">
      <c r="D41" s="5" t="s">
        <v>123</v>
      </c>
      <c r="E41" s="5"/>
      <c r="F41" s="131" t="s">
        <v>49</v>
      </c>
      <c r="G41" s="132" t="s">
        <v>124</v>
      </c>
      <c r="H41" s="131"/>
    </row>
    <row r="42" spans="1:11" ht="18.5">
      <c r="D42" s="5"/>
      <c r="E42" s="5"/>
      <c r="F42" s="134"/>
      <c r="G42" s="135"/>
      <c r="H42" s="136"/>
    </row>
    <row r="43" spans="1:11" ht="18.5">
      <c r="D43" s="5" t="s">
        <v>125</v>
      </c>
      <c r="E43" s="5"/>
      <c r="F43" s="131" t="s">
        <v>49</v>
      </c>
      <c r="G43" s="132" t="s">
        <v>126</v>
      </c>
      <c r="H43" s="131"/>
    </row>
    <row r="44" spans="1:11" ht="18.5">
      <c r="D44" s="5"/>
      <c r="E44" s="5"/>
      <c r="F44" s="134"/>
      <c r="G44" s="135"/>
      <c r="H44" s="136"/>
    </row>
    <row r="45" spans="1:11" ht="18.5">
      <c r="D45" s="5" t="s">
        <v>127</v>
      </c>
      <c r="E45" s="5"/>
      <c r="F45" s="131"/>
      <c r="G45" s="132" t="s">
        <v>128</v>
      </c>
      <c r="H45" s="131"/>
    </row>
    <row r="46" spans="1:11" ht="18.5">
      <c r="G46" s="135"/>
      <c r="H46" s="136"/>
    </row>
    <row r="47" spans="1:11" ht="18.5">
      <c r="G47" s="132" t="s">
        <v>129</v>
      </c>
      <c r="H47" s="131"/>
    </row>
    <row r="48" spans="1:11">
      <c r="G48" s="57" t="s">
        <v>130</v>
      </c>
      <c r="H48" s="57"/>
    </row>
    <row r="49" spans="1:9" ht="15.5">
      <c r="D49" s="137" t="s">
        <v>131</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38" t="s">
        <v>132</v>
      </c>
    </row>
    <row r="57" spans="1:9">
      <c r="B57" s="122" t="s">
        <v>133</v>
      </c>
      <c r="C57" s="122"/>
      <c r="G57" s="122" t="s">
        <v>134</v>
      </c>
      <c r="H57" s="122"/>
      <c r="I57" s="122"/>
    </row>
    <row r="62" spans="1:9">
      <c r="A62" s="35"/>
      <c r="B62" s="35"/>
      <c r="C62" s="35"/>
      <c r="D62" s="35"/>
      <c r="E62" s="35"/>
      <c r="F62" s="35"/>
      <c r="G62" s="35"/>
      <c r="H62" s="35"/>
      <c r="I62" s="35"/>
    </row>
    <row r="63" spans="1:9">
      <c r="A63" s="123" t="s">
        <v>79</v>
      </c>
    </row>
    <row r="64" spans="1:9">
      <c r="A64" s="124" t="s">
        <v>80</v>
      </c>
    </row>
    <row r="66" spans="2:2">
      <c r="B66" s="125" t="s">
        <v>135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60"/>
  <sheetViews>
    <sheetView view="pageBreakPreview" topLeftCell="A14" zoomScale="60" zoomScaleNormal="70" workbookViewId="0">
      <selection activeCell="D26" sqref="D26"/>
    </sheetView>
  </sheetViews>
  <sheetFormatPr defaultColWidth="19" defaultRowHeight="14.5"/>
  <cols>
    <col min="1" max="1" width="8.1796875" customWidth="1"/>
    <col min="3" max="3" width="26.36328125" customWidth="1"/>
    <col min="4" max="4" width="8.1796875" customWidth="1"/>
    <col min="6" max="6" width="28" customWidth="1"/>
    <col min="7" max="7" width="22" customWidth="1"/>
  </cols>
  <sheetData>
    <row r="1" spans="1:7">
      <c r="A1" s="2" t="s">
        <v>81</v>
      </c>
    </row>
    <row r="7" spans="1:7" ht="23.5">
      <c r="F7" s="101" t="s">
        <v>82</v>
      </c>
    </row>
    <row r="8" spans="1:7" ht="21">
      <c r="A8" s="102" t="s">
        <v>136</v>
      </c>
      <c r="F8" s="95" t="s">
        <v>84</v>
      </c>
    </row>
    <row r="9" spans="1:7">
      <c r="A9" s="103"/>
      <c r="F9" s="96" t="s">
        <v>85</v>
      </c>
    </row>
    <row r="10" spans="1:7">
      <c r="A10" s="103"/>
      <c r="G10" s="96"/>
    </row>
    <row r="11" spans="1:7">
      <c r="A11" s="103" t="s">
        <v>86</v>
      </c>
      <c r="C11" t="str">
        <f>'Pre Order'!C11</f>
        <v>PT. PUTRA PERKASA ABADI</v>
      </c>
      <c r="E11" s="44" t="s">
        <v>87</v>
      </c>
      <c r="F11" s="58"/>
      <c r="G11" s="45"/>
    </row>
    <row r="12" spans="1:7">
      <c r="A12" s="103" t="s">
        <v>88</v>
      </c>
      <c r="C12" t="str">
        <f>'Pre Order'!C12</f>
        <v>BIB</v>
      </c>
      <c r="E12" s="6" t="s">
        <v>89</v>
      </c>
      <c r="F12" s="104"/>
      <c r="G12" s="28"/>
    </row>
    <row r="13" spans="1:7">
      <c r="A13" s="103" t="s">
        <v>90</v>
      </c>
      <c r="E13" s="61" t="s">
        <v>10</v>
      </c>
      <c r="F13" s="61" t="s">
        <v>91</v>
      </c>
      <c r="G13" s="61" t="s">
        <v>92</v>
      </c>
    </row>
    <row r="14" spans="1:7">
      <c r="A14" s="103" t="s">
        <v>93</v>
      </c>
      <c r="E14" s="105">
        <f>'Worksop Report'!C8</f>
        <v>45467</v>
      </c>
      <c r="F14" s="106"/>
      <c r="G14" s="106"/>
    </row>
    <row r="15" spans="1:7">
      <c r="A15" s="103" t="s">
        <v>94</v>
      </c>
      <c r="E15" s="105"/>
      <c r="F15" s="106"/>
      <c r="G15" s="106"/>
    </row>
    <row r="17" spans="1:12">
      <c r="A17" s="232" t="s">
        <v>95</v>
      </c>
      <c r="B17" s="233"/>
      <c r="C17" s="29" t="s">
        <v>96</v>
      </c>
      <c r="D17" s="234" t="s">
        <v>97</v>
      </c>
      <c r="E17" s="235"/>
      <c r="F17" s="236"/>
      <c r="G17" s="29" t="s">
        <v>98</v>
      </c>
    </row>
    <row r="18" spans="1:12">
      <c r="A18" s="237" t="str">
        <f>'Worksop Report'!C12</f>
        <v>-</v>
      </c>
      <c r="B18" s="238"/>
      <c r="C18" s="114" t="str">
        <f>'Worksop Report'!C10</f>
        <v>W1T96423420659353</v>
      </c>
      <c r="D18" s="237"/>
      <c r="E18" s="239"/>
      <c r="F18" s="238"/>
      <c r="G18" s="116">
        <f>'Worksop Report'!C8</f>
        <v>45467</v>
      </c>
    </row>
    <row r="19" spans="1:12">
      <c r="A19" s="232" t="s">
        <v>99</v>
      </c>
      <c r="B19" s="233"/>
      <c r="C19" s="29" t="s">
        <v>100</v>
      </c>
      <c r="D19" s="234" t="s">
        <v>101</v>
      </c>
      <c r="E19" s="235"/>
      <c r="F19" s="236"/>
      <c r="G19" s="29" t="s">
        <v>102</v>
      </c>
    </row>
    <row r="20" spans="1:12">
      <c r="A20" s="237" t="str">
        <f>'Worksop Report'!J11</f>
        <v>69700 KM/ 3269 HM</v>
      </c>
      <c r="B20" s="238"/>
      <c r="C20" s="114" t="str">
        <f>'Worksop Report'!C11</f>
        <v>471922C0802303</v>
      </c>
      <c r="D20" s="99" t="s">
        <v>103</v>
      </c>
      <c r="E20" s="117" t="s">
        <v>0</v>
      </c>
      <c r="F20" s="89"/>
      <c r="G20" s="114" t="str">
        <f t="array" ref="G20:H20">'Worksop Report'!A66:B66</f>
        <v>ALDI</v>
      </c>
      <c r="H20">
        <v>0</v>
      </c>
    </row>
    <row r="21" spans="1:12">
      <c r="A21" s="232" t="s">
        <v>104</v>
      </c>
      <c r="B21" s="233"/>
      <c r="C21" s="29" t="s">
        <v>105</v>
      </c>
      <c r="D21" s="234" t="s">
        <v>97</v>
      </c>
      <c r="E21" s="235"/>
      <c r="F21" s="236"/>
      <c r="G21" s="29" t="s">
        <v>106</v>
      </c>
    </row>
    <row r="22" spans="1:12">
      <c r="A22" s="237"/>
      <c r="B22" s="238"/>
      <c r="C22" s="114" t="s">
        <v>107</v>
      </c>
      <c r="D22" s="237"/>
      <c r="E22" s="239"/>
      <c r="F22" s="238"/>
      <c r="G22" s="114"/>
    </row>
    <row r="23" spans="1:12">
      <c r="A23" s="240" t="s">
        <v>108</v>
      </c>
      <c r="B23" s="240"/>
      <c r="C23" s="240"/>
      <c r="D23" s="240"/>
      <c r="E23" s="240"/>
      <c r="F23" s="240"/>
      <c r="G23" s="240"/>
    </row>
    <row r="24" spans="1:12" s="1" customFormat="1">
      <c r="A24" s="94" t="s">
        <v>109</v>
      </c>
      <c r="B24" s="241" t="s">
        <v>110</v>
      </c>
      <c r="C24" s="241"/>
      <c r="D24" s="94" t="s">
        <v>111</v>
      </c>
      <c r="E24" s="241" t="s">
        <v>112</v>
      </c>
      <c r="F24" s="241"/>
      <c r="G24" s="241"/>
    </row>
    <row r="25" spans="1:12" ht="14.5" customHeight="1">
      <c r="A25" s="94">
        <v>1</v>
      </c>
      <c r="B25" s="242" t="s">
        <v>31</v>
      </c>
      <c r="C25" s="243"/>
      <c r="D25" s="94">
        <v>1</v>
      </c>
      <c r="E25" s="244"/>
      <c r="F25" s="245"/>
      <c r="G25" s="246"/>
    </row>
    <row r="26" spans="1:12">
      <c r="A26" s="94">
        <v>2</v>
      </c>
      <c r="B26" s="120" t="s">
        <v>137</v>
      </c>
      <c r="C26" s="121"/>
      <c r="D26" s="94">
        <v>2</v>
      </c>
      <c r="E26" s="244"/>
      <c r="F26" s="245"/>
      <c r="G26" s="246"/>
    </row>
    <row r="27" spans="1:12">
      <c r="A27" s="94"/>
      <c r="B27" s="6"/>
      <c r="C27" s="7"/>
      <c r="D27" s="61"/>
      <c r="E27" s="244"/>
      <c r="F27" s="245"/>
      <c r="G27" s="246"/>
      <c r="K27" s="126" t="s">
        <v>138</v>
      </c>
      <c r="L27" t="s">
        <v>139</v>
      </c>
    </row>
    <row r="28" spans="1:12">
      <c r="A28" s="94"/>
      <c r="B28" s="6"/>
      <c r="C28" s="7"/>
      <c r="D28" s="61"/>
      <c r="E28" s="244"/>
      <c r="F28" s="245"/>
      <c r="G28" s="246"/>
      <c r="K28" t="s">
        <v>138</v>
      </c>
      <c r="L28" t="s">
        <v>140</v>
      </c>
    </row>
    <row r="29" spans="1:12">
      <c r="A29" s="94"/>
      <c r="B29" s="6"/>
      <c r="C29" s="7"/>
      <c r="D29" s="61"/>
      <c r="E29" s="244"/>
      <c r="F29" s="245"/>
      <c r="G29" s="246"/>
      <c r="K29" t="s">
        <v>138</v>
      </c>
      <c r="L29" t="s">
        <v>141</v>
      </c>
    </row>
    <row r="30" spans="1:12">
      <c r="A30" s="61"/>
      <c r="B30" s="244"/>
      <c r="C30" s="246"/>
      <c r="D30" s="61"/>
      <c r="E30" s="244"/>
      <c r="F30" s="245"/>
      <c r="G30" s="246"/>
      <c r="K30" t="s">
        <v>138</v>
      </c>
      <c r="L30" t="s">
        <v>142</v>
      </c>
    </row>
    <row r="31" spans="1:12">
      <c r="A31" s="61"/>
      <c r="B31" s="244"/>
      <c r="C31" s="246"/>
      <c r="D31" s="61"/>
      <c r="E31" s="244"/>
      <c r="F31" s="245"/>
      <c r="G31" s="246"/>
    </row>
    <row r="32" spans="1:12">
      <c r="A32" s="61"/>
      <c r="B32" s="244"/>
      <c r="C32" s="246"/>
      <c r="D32" s="61"/>
      <c r="E32" s="244"/>
      <c r="F32" s="245"/>
      <c r="G32" s="246"/>
    </row>
    <row r="33" spans="1:7">
      <c r="A33" s="61"/>
      <c r="B33" s="244"/>
      <c r="C33" s="246"/>
      <c r="D33" s="61"/>
      <c r="E33" s="244"/>
      <c r="F33" s="245"/>
      <c r="G33" s="246"/>
    </row>
    <row r="34" spans="1:7">
      <c r="A34" s="61"/>
      <c r="B34" s="244"/>
      <c r="C34" s="246"/>
      <c r="D34" s="61"/>
      <c r="E34" s="244"/>
      <c r="F34" s="245"/>
      <c r="G34" s="246"/>
    </row>
    <row r="35" spans="1:7">
      <c r="A35" s="61"/>
      <c r="B35" s="244"/>
      <c r="C35" s="246"/>
      <c r="D35" s="61"/>
      <c r="E35" s="244"/>
      <c r="F35" s="245"/>
      <c r="G35" s="246"/>
    </row>
    <row r="36" spans="1:7">
      <c r="A36" s="61"/>
      <c r="B36" s="244"/>
      <c r="C36" s="246"/>
      <c r="D36" s="61"/>
      <c r="E36" s="244"/>
      <c r="F36" s="245"/>
      <c r="G36" s="246"/>
    </row>
    <row r="37" spans="1:7">
      <c r="A37" s="61"/>
      <c r="B37" s="244"/>
      <c r="C37" s="246"/>
      <c r="D37" s="61"/>
      <c r="E37" s="244"/>
      <c r="F37" s="245"/>
      <c r="G37" s="246"/>
    </row>
    <row r="38" spans="1:7">
      <c r="A38" s="61"/>
      <c r="B38" s="244"/>
      <c r="C38" s="246"/>
      <c r="D38" s="61"/>
      <c r="E38" s="244"/>
      <c r="F38" s="245"/>
      <c r="G38" s="246"/>
    </row>
    <row r="39" spans="1:7">
      <c r="A39" s="61"/>
      <c r="B39" s="244"/>
      <c r="C39" s="246"/>
      <c r="D39" s="61"/>
      <c r="E39" s="244"/>
      <c r="F39" s="245"/>
      <c r="G39" s="246"/>
    </row>
    <row r="40" spans="1:7">
      <c r="A40" s="61"/>
      <c r="B40" s="244"/>
      <c r="C40" s="246"/>
      <c r="D40" s="61"/>
      <c r="E40" s="244"/>
      <c r="F40" s="245"/>
      <c r="G40" s="246"/>
    </row>
    <row r="41" spans="1:7">
      <c r="A41" s="61"/>
      <c r="B41" s="244"/>
      <c r="C41" s="246"/>
      <c r="D41" s="61"/>
      <c r="E41" s="244"/>
      <c r="F41" s="245"/>
      <c r="G41" s="246"/>
    </row>
    <row r="42" spans="1:7">
      <c r="A42" s="248" t="s">
        <v>143</v>
      </c>
      <c r="B42" s="248"/>
      <c r="C42" s="248"/>
      <c r="D42" s="248"/>
      <c r="E42" s="248" t="s">
        <v>144</v>
      </c>
      <c r="F42" s="249"/>
      <c r="G42" s="249"/>
    </row>
    <row r="43" spans="1:7">
      <c r="A43" s="248"/>
      <c r="B43" s="248"/>
      <c r="C43" s="248"/>
      <c r="D43" s="248"/>
      <c r="E43" s="249"/>
      <c r="F43" s="249"/>
      <c r="G43" s="249"/>
    </row>
    <row r="44" spans="1:7">
      <c r="A44" s="248"/>
      <c r="B44" s="248"/>
      <c r="C44" s="248"/>
      <c r="D44" s="248"/>
      <c r="E44" s="249"/>
      <c r="F44" s="249"/>
      <c r="G44" s="249"/>
    </row>
    <row r="45" spans="1:7">
      <c r="A45" s="248"/>
      <c r="B45" s="248"/>
      <c r="C45" s="248"/>
      <c r="D45" s="248"/>
      <c r="E45" s="249"/>
      <c r="F45" s="249"/>
      <c r="G45" s="249"/>
    </row>
    <row r="46" spans="1:7">
      <c r="A46" s="248"/>
      <c r="B46" s="248"/>
      <c r="C46" s="248"/>
      <c r="D46" s="248"/>
      <c r="E46" s="249"/>
      <c r="F46" s="249"/>
      <c r="G46" s="249"/>
    </row>
    <row r="47" spans="1:7">
      <c r="A47" s="248"/>
      <c r="B47" s="248"/>
      <c r="C47" s="248"/>
      <c r="D47" s="248"/>
      <c r="E47" s="249"/>
      <c r="F47" s="249"/>
      <c r="G47" s="249"/>
    </row>
    <row r="48" spans="1:7">
      <c r="A48" s="248"/>
      <c r="B48" s="248"/>
      <c r="C48" s="248"/>
      <c r="D48" s="248"/>
      <c r="E48" s="249"/>
      <c r="F48" s="249"/>
      <c r="G48" s="249"/>
    </row>
    <row r="49" spans="1:7" ht="46.5" customHeight="1">
      <c r="A49" s="248"/>
      <c r="B49" s="248"/>
      <c r="C49" s="248"/>
      <c r="D49" s="248"/>
      <c r="E49" s="249"/>
      <c r="F49" s="249"/>
      <c r="G49" s="249"/>
    </row>
    <row r="51" spans="1:7">
      <c r="B51" s="247" t="s">
        <v>133</v>
      </c>
      <c r="C51" s="247"/>
      <c r="F51" s="247" t="s">
        <v>134</v>
      </c>
      <c r="G51" s="247"/>
    </row>
    <row r="56" spans="1:7">
      <c r="A56" s="35"/>
      <c r="B56" s="35"/>
      <c r="C56" s="35"/>
      <c r="D56" s="35"/>
      <c r="E56" s="35"/>
      <c r="F56" s="35"/>
      <c r="G56" s="35"/>
    </row>
    <row r="57" spans="1:7">
      <c r="A57" s="123" t="s">
        <v>79</v>
      </c>
    </row>
    <row r="58" spans="1:7">
      <c r="A58" s="124" t="s">
        <v>80</v>
      </c>
    </row>
    <row r="60" spans="1:7">
      <c r="B60" s="125" t="s">
        <v>135</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6:G26"/>
    <mergeCell ref="E27:G27"/>
    <mergeCell ref="E28:G28"/>
    <mergeCell ref="E29:G29"/>
    <mergeCell ref="B30:C30"/>
    <mergeCell ref="E30:G30"/>
    <mergeCell ref="A23:G23"/>
    <mergeCell ref="B24:C24"/>
    <mergeCell ref="E24:G24"/>
    <mergeCell ref="B25:C25"/>
    <mergeCell ref="E25:G25"/>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300-000000000000}"/>
  </hyperlinks>
  <pageMargins left="0.7" right="0.16" top="0.75" bottom="0.75" header="0.3" footer="0.3"/>
  <pageSetup scale="74"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36"/>
  <sheetViews>
    <sheetView zoomScale="70" zoomScaleNormal="70" workbookViewId="0">
      <selection activeCell="C16" sqref="C16"/>
    </sheetView>
  </sheetViews>
  <sheetFormatPr defaultColWidth="9" defaultRowHeight="14.5"/>
  <cols>
    <col min="1" max="1" width="6.90625" style="1" customWidth="1"/>
    <col min="2" max="2" width="20.269531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75" t="s">
        <v>81</v>
      </c>
    </row>
    <row r="5" spans="1:11">
      <c r="J5" s="95" t="s">
        <v>84</v>
      </c>
    </row>
    <row r="6" spans="1:11">
      <c r="A6" s="55" t="s">
        <v>145</v>
      </c>
      <c r="J6" s="96" t="s">
        <v>85</v>
      </c>
    </row>
    <row r="7" spans="1:11">
      <c r="C7" s="250" t="s">
        <v>146</v>
      </c>
      <c r="D7" s="251"/>
      <c r="E7" s="251"/>
      <c r="F7" s="251"/>
      <c r="G7" s="251"/>
      <c r="H7" s="76"/>
      <c r="I7" s="76"/>
    </row>
    <row r="8" spans="1:11">
      <c r="A8" s="252" t="s">
        <v>147</v>
      </c>
      <c r="B8" s="252"/>
      <c r="C8" s="252" t="s">
        <v>148</v>
      </c>
      <c r="D8" s="252"/>
      <c r="E8" s="252"/>
      <c r="F8" s="252"/>
      <c r="G8" s="252" t="s">
        <v>149</v>
      </c>
      <c r="H8" s="252"/>
      <c r="I8" s="252"/>
      <c r="J8" s="252" t="s">
        <v>150</v>
      </c>
      <c r="K8" s="252"/>
    </row>
    <row r="9" spans="1:11">
      <c r="A9" s="77"/>
      <c r="B9" s="78"/>
      <c r="C9" s="79" t="s">
        <v>151</v>
      </c>
      <c r="D9" s="253" t="str">
        <f>'Worksop Report'!H9</f>
        <v>PT. PUTRA PERKASA ABADI</v>
      </c>
      <c r="E9" s="253"/>
      <c r="F9" s="254"/>
      <c r="G9" s="79" t="s">
        <v>152</v>
      </c>
      <c r="H9" s="253" t="str">
        <f>'Worksop Report'!H11</f>
        <v>AROCS 4845 E5</v>
      </c>
      <c r="I9" s="254"/>
      <c r="J9" s="79" t="s">
        <v>153</v>
      </c>
      <c r="K9" s="78"/>
    </row>
    <row r="10" spans="1:11">
      <c r="A10" s="80"/>
      <c r="B10" s="81"/>
      <c r="C10" s="82" t="s">
        <v>11</v>
      </c>
      <c r="D10" s="255" t="str">
        <f>'Worksop Report'!J9</f>
        <v>BIB</v>
      </c>
      <c r="E10" s="255"/>
      <c r="F10" s="256"/>
      <c r="G10" s="82" t="s">
        <v>154</v>
      </c>
      <c r="H10" s="255" t="str">
        <f>'Worksop Report'!C10</f>
        <v>W1T96423420659353</v>
      </c>
      <c r="I10" s="256"/>
      <c r="J10" s="82" t="s">
        <v>155</v>
      </c>
      <c r="K10" s="81"/>
    </row>
    <row r="11" spans="1:11">
      <c r="A11" s="80"/>
      <c r="B11" s="81"/>
      <c r="C11" s="82"/>
      <c r="D11" s="83"/>
      <c r="E11" s="83"/>
      <c r="F11" s="84"/>
      <c r="G11" s="82" t="s">
        <v>156</v>
      </c>
      <c r="H11" s="255" t="str">
        <f>'Worksop Report'!C11</f>
        <v>471922C0802303</v>
      </c>
      <c r="I11" s="256"/>
      <c r="J11" s="82" t="s">
        <v>157</v>
      </c>
      <c r="K11" s="81"/>
    </row>
    <row r="12" spans="1:11" ht="36">
      <c r="A12" s="80"/>
      <c r="B12" s="81"/>
      <c r="C12" s="85" t="s">
        <v>158</v>
      </c>
      <c r="D12" s="86" t="str">
        <f>'Worksop Report'!C12</f>
        <v>-</v>
      </c>
      <c r="E12" s="83"/>
      <c r="F12" s="84"/>
      <c r="G12" s="87" t="s">
        <v>159</v>
      </c>
      <c r="H12" s="257"/>
      <c r="I12" s="258"/>
      <c r="J12" s="97" t="s">
        <v>160</v>
      </c>
      <c r="K12" s="81"/>
    </row>
    <row r="13" spans="1:11">
      <c r="A13" s="88"/>
      <c r="B13" s="89"/>
      <c r="C13" s="90"/>
      <c r="D13" s="91"/>
      <c r="E13" s="91"/>
      <c r="F13" s="92"/>
      <c r="G13" s="90"/>
      <c r="H13" s="91"/>
      <c r="I13" s="92"/>
      <c r="J13" s="90" t="s">
        <v>161</v>
      </c>
      <c r="K13" s="89"/>
    </row>
    <row r="15" spans="1:11" s="74" customFormat="1" ht="29">
      <c r="A15" s="93" t="s">
        <v>162</v>
      </c>
      <c r="B15" s="93" t="s">
        <v>163</v>
      </c>
      <c r="C15" s="93" t="s">
        <v>164</v>
      </c>
      <c r="D15" s="93" t="s">
        <v>165</v>
      </c>
      <c r="E15" s="93" t="s">
        <v>166</v>
      </c>
      <c r="F15" s="93" t="s">
        <v>167</v>
      </c>
      <c r="G15" s="259" t="s">
        <v>168</v>
      </c>
      <c r="H15" s="259"/>
      <c r="I15" s="259"/>
      <c r="J15" s="93" t="s">
        <v>169</v>
      </c>
      <c r="K15" s="93" t="s">
        <v>170</v>
      </c>
    </row>
    <row r="16" spans="1:11">
      <c r="A16" s="94">
        <v>1</v>
      </c>
      <c r="B16" s="6"/>
      <c r="C16" s="61"/>
      <c r="D16" s="61"/>
      <c r="E16" s="61"/>
      <c r="F16" s="94"/>
      <c r="G16" s="241"/>
      <c r="H16" s="241"/>
      <c r="I16" s="241"/>
      <c r="J16" s="61"/>
      <c r="K16" s="61"/>
    </row>
    <row r="17" spans="1:16">
      <c r="A17" s="94">
        <v>2</v>
      </c>
      <c r="B17" s="61"/>
      <c r="C17" s="61"/>
      <c r="D17" s="61"/>
      <c r="E17" s="61"/>
      <c r="F17" s="94"/>
      <c r="G17" s="241"/>
      <c r="H17" s="241"/>
      <c r="I17" s="241"/>
      <c r="J17" s="61"/>
      <c r="K17" s="61"/>
      <c r="P17" t="s">
        <v>171</v>
      </c>
    </row>
    <row r="18" spans="1:16">
      <c r="A18" s="94">
        <v>3</v>
      </c>
      <c r="B18" s="61"/>
      <c r="C18" s="61"/>
      <c r="D18" s="61"/>
      <c r="E18" s="61"/>
      <c r="F18" s="94"/>
      <c r="G18" s="241"/>
      <c r="H18" s="241"/>
      <c r="I18" s="241"/>
      <c r="J18" s="61"/>
      <c r="K18" s="61"/>
    </row>
    <row r="19" spans="1:16">
      <c r="A19" s="94">
        <v>4</v>
      </c>
      <c r="B19" s="61"/>
      <c r="C19" s="61"/>
      <c r="D19" s="61"/>
      <c r="E19" s="61"/>
      <c r="F19" s="94"/>
      <c r="G19" s="241"/>
      <c r="H19" s="241"/>
      <c r="I19" s="241"/>
      <c r="J19" s="61"/>
      <c r="K19" s="61"/>
    </row>
    <row r="20" spans="1:16">
      <c r="A20" s="94">
        <v>5</v>
      </c>
      <c r="B20" s="61"/>
      <c r="C20" s="61"/>
      <c r="D20" s="61"/>
      <c r="E20" s="61"/>
      <c r="F20" s="94"/>
      <c r="G20" s="241"/>
      <c r="H20" s="241"/>
      <c r="I20" s="241"/>
      <c r="J20" s="61"/>
      <c r="K20" s="61"/>
    </row>
    <row r="21" spans="1:16">
      <c r="A21" s="94">
        <v>6</v>
      </c>
      <c r="B21" s="61"/>
      <c r="C21" s="61"/>
      <c r="D21" s="61"/>
      <c r="E21" s="61"/>
      <c r="F21" s="94"/>
      <c r="G21" s="241"/>
      <c r="H21" s="241"/>
      <c r="I21" s="241"/>
      <c r="J21" s="61"/>
      <c r="K21" s="61"/>
    </row>
    <row r="22" spans="1:16">
      <c r="A22" s="94">
        <v>7</v>
      </c>
      <c r="B22" s="61"/>
      <c r="C22" s="61"/>
      <c r="D22" s="61"/>
      <c r="E22" s="61"/>
      <c r="F22" s="94"/>
      <c r="G22" s="241"/>
      <c r="H22" s="241"/>
      <c r="I22" s="241"/>
      <c r="J22" s="61"/>
      <c r="K22" s="61"/>
    </row>
    <row r="23" spans="1:16">
      <c r="A23" s="94">
        <v>8</v>
      </c>
      <c r="B23" s="61"/>
      <c r="C23" s="61"/>
      <c r="D23" s="61"/>
      <c r="E23" s="61"/>
      <c r="F23" s="94"/>
      <c r="G23" s="241"/>
      <c r="H23" s="241"/>
      <c r="I23" s="241"/>
      <c r="J23" s="61"/>
      <c r="K23" s="61"/>
    </row>
    <row r="24" spans="1:16">
      <c r="A24" s="94">
        <v>9</v>
      </c>
      <c r="B24" s="61"/>
      <c r="C24" s="61"/>
      <c r="D24" s="61"/>
      <c r="E24" s="61"/>
      <c r="F24" s="94"/>
      <c r="G24" s="241"/>
      <c r="H24" s="241"/>
      <c r="I24" s="241"/>
      <c r="J24" s="61"/>
      <c r="K24" s="61"/>
    </row>
    <row r="25" spans="1:16">
      <c r="A25" s="94">
        <v>10</v>
      </c>
      <c r="B25" s="61"/>
      <c r="C25" s="61"/>
      <c r="D25" s="61"/>
      <c r="E25" s="61"/>
      <c r="F25" s="94"/>
      <c r="G25" s="241"/>
      <c r="H25" s="241"/>
      <c r="I25" s="241"/>
      <c r="J25" s="61"/>
      <c r="K25" s="61"/>
    </row>
    <row r="26" spans="1:16">
      <c r="A26" s="94">
        <v>11</v>
      </c>
      <c r="B26" s="61"/>
      <c r="C26" s="61"/>
      <c r="D26" s="61"/>
      <c r="E26" s="61"/>
      <c r="F26" s="94"/>
      <c r="G26" s="241"/>
      <c r="H26" s="241"/>
      <c r="I26" s="241"/>
      <c r="J26" s="61"/>
      <c r="K26" s="61"/>
    </row>
    <row r="27" spans="1:16">
      <c r="A27" s="94">
        <v>12</v>
      </c>
      <c r="B27" s="61"/>
      <c r="C27" s="61"/>
      <c r="D27" s="61"/>
      <c r="E27" s="61"/>
      <c r="F27" s="94"/>
      <c r="G27" s="241"/>
      <c r="H27" s="241"/>
      <c r="I27" s="241"/>
      <c r="J27" s="61"/>
      <c r="K27" s="61"/>
    </row>
    <row r="28" spans="1:16">
      <c r="A28" s="94">
        <v>13</v>
      </c>
      <c r="B28" s="61"/>
      <c r="C28" s="61"/>
      <c r="D28" s="61"/>
      <c r="E28" s="61"/>
      <c r="F28" s="94"/>
      <c r="G28" s="241"/>
      <c r="H28" s="241"/>
      <c r="I28" s="241"/>
      <c r="J28" s="61"/>
      <c r="K28" s="61"/>
    </row>
    <row r="29" spans="1:16">
      <c r="A29" s="94">
        <v>14</v>
      </c>
      <c r="B29" s="61"/>
      <c r="C29" s="61"/>
      <c r="D29" s="61"/>
      <c r="E29" s="61"/>
      <c r="F29" s="94"/>
      <c r="G29" s="241"/>
      <c r="H29" s="241"/>
      <c r="I29" s="241"/>
      <c r="J29" s="61"/>
      <c r="K29" s="61"/>
    </row>
    <row r="30" spans="1:16" s="1" customFormat="1">
      <c r="A30" s="260"/>
      <c r="B30" s="261"/>
      <c r="C30" s="261"/>
      <c r="D30" s="261"/>
      <c r="E30" s="261"/>
      <c r="F30" s="261"/>
      <c r="G30" s="261"/>
      <c r="H30" s="261"/>
      <c r="I30" s="77" t="s">
        <v>172</v>
      </c>
      <c r="J30" s="98" t="s">
        <v>173</v>
      </c>
      <c r="K30" s="32" t="s">
        <v>174</v>
      </c>
    </row>
    <row r="31" spans="1:16">
      <c r="A31" s="262"/>
      <c r="B31" s="263"/>
      <c r="C31" s="263"/>
      <c r="D31" s="263"/>
      <c r="E31" s="263"/>
      <c r="F31" s="263"/>
      <c r="G31" s="263"/>
      <c r="H31" s="263"/>
      <c r="I31" s="52"/>
      <c r="J31" s="33"/>
      <c r="K31" s="81"/>
    </row>
    <row r="32" spans="1:16">
      <c r="A32" s="262"/>
      <c r="B32" s="263"/>
      <c r="C32" s="263"/>
      <c r="D32" s="263"/>
      <c r="E32" s="263"/>
      <c r="F32" s="263"/>
      <c r="G32" s="263"/>
      <c r="H32" s="263"/>
      <c r="I32" s="52"/>
      <c r="J32" s="33"/>
      <c r="K32" s="81"/>
    </row>
    <row r="33" spans="1:11">
      <c r="A33" s="264"/>
      <c r="B33" s="265"/>
      <c r="C33" s="265"/>
      <c r="D33" s="265"/>
      <c r="E33" s="265"/>
      <c r="F33" s="265"/>
      <c r="G33" s="265"/>
      <c r="H33" s="265"/>
      <c r="I33" s="99"/>
      <c r="J33" s="100" t="str">
        <f t="array" ref="J33:K33">'Worksop Report'!A66:B66</f>
        <v>ALDI</v>
      </c>
      <c r="K33" s="89">
        <v>0</v>
      </c>
    </row>
    <row r="35" spans="1:11">
      <c r="B35" s="70" t="s">
        <v>79</v>
      </c>
    </row>
    <row r="36" spans="1:11">
      <c r="B36" s="70" t="s">
        <v>80</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400-000000000000}"/>
  </hyperlinks>
  <pageMargins left="0.7" right="0.7" top="0.75" bottom="0.75" header="0.3" footer="0.3"/>
  <pageSetup scale="83" fitToHeight="0" orientation="landscape" horizontalDpi="360" verticalDpi="36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topLeftCell="A21" zoomScale="70" zoomScaleNormal="70" zoomScaleSheetLayoutView="55" workbookViewId="0">
      <selection activeCell="B23" sqref="B23:B26"/>
    </sheetView>
  </sheetViews>
  <sheetFormatPr defaultColWidth="9" defaultRowHeight="14.5"/>
  <cols>
    <col min="1" max="1" width="16.1796875" customWidth="1"/>
    <col min="2" max="2" width="38.90625" customWidth="1"/>
    <col min="4" max="6" width="8.7265625" style="55"/>
    <col min="7" max="10" width="8.7265625" style="56"/>
    <col min="11" max="11" width="3.36328125" customWidth="1"/>
  </cols>
  <sheetData>
    <row r="1" spans="1:14">
      <c r="A1" s="2" t="s">
        <v>81</v>
      </c>
    </row>
    <row r="8" spans="1:14" ht="15.5">
      <c r="E8" s="40" t="s">
        <v>82</v>
      </c>
    </row>
    <row r="9" spans="1:14">
      <c r="A9" s="57" t="s">
        <v>175</v>
      </c>
      <c r="E9" s="42" t="s">
        <v>176</v>
      </c>
    </row>
    <row r="11" spans="1:14">
      <c r="A11" s="6" t="s">
        <v>177</v>
      </c>
      <c r="B11" s="27" t="str">
        <f t="array" ref="B11:C11">'Worksop Report'!A66:B66</f>
        <v>ALDI</v>
      </c>
      <c r="C11" s="7">
        <v>0</v>
      </c>
      <c r="D11" s="58" t="s">
        <v>178</v>
      </c>
      <c r="E11" s="231" t="s">
        <v>179</v>
      </c>
      <c r="F11" s="58"/>
      <c r="G11" s="59"/>
      <c r="H11" s="59"/>
      <c r="I11" s="59"/>
      <c r="J11" s="59"/>
      <c r="K11" s="7"/>
    </row>
    <row r="13" spans="1:14" ht="14.5" customHeight="1">
      <c r="A13" s="268" t="s">
        <v>180</v>
      </c>
      <c r="B13" s="60" t="s">
        <v>181</v>
      </c>
      <c r="C13" s="275" t="s">
        <v>182</v>
      </c>
      <c r="D13" s="296" t="s">
        <v>183</v>
      </c>
      <c r="E13" s="297"/>
      <c r="F13" s="300" t="s">
        <v>184</v>
      </c>
      <c r="G13" s="301"/>
      <c r="H13" s="301"/>
      <c r="I13" s="302"/>
      <c r="J13" s="296" t="s">
        <v>185</v>
      </c>
      <c r="K13" s="297"/>
    </row>
    <row r="14" spans="1:14">
      <c r="A14" s="268"/>
      <c r="B14" s="60" t="s">
        <v>168</v>
      </c>
      <c r="C14" s="275"/>
      <c r="D14" s="298"/>
      <c r="E14" s="299"/>
      <c r="F14" s="303"/>
      <c r="G14" s="304"/>
      <c r="H14" s="304"/>
      <c r="I14" s="305"/>
      <c r="J14" s="298"/>
      <c r="K14" s="299"/>
      <c r="M14" s="71"/>
    </row>
    <row r="15" spans="1:14" ht="14.5" customHeight="1">
      <c r="A15" s="269" t="s">
        <v>186</v>
      </c>
      <c r="B15" s="272" t="s">
        <v>187</v>
      </c>
      <c r="C15" s="61" t="s">
        <v>188</v>
      </c>
      <c r="D15" s="62">
        <v>0.375</v>
      </c>
      <c r="E15" s="62"/>
      <c r="F15" s="276">
        <v>45467</v>
      </c>
      <c r="G15" s="277"/>
      <c r="H15" s="277"/>
      <c r="I15" s="278"/>
      <c r="J15" s="292">
        <f>D15-D16</f>
        <v>8.3333333333332996E-2</v>
      </c>
      <c r="K15" s="293"/>
      <c r="M15" s="72" t="s">
        <v>189</v>
      </c>
      <c r="N15" s="73">
        <v>4.1666666666666699E-2</v>
      </c>
    </row>
    <row r="16" spans="1:14">
      <c r="A16" s="270"/>
      <c r="B16" s="273"/>
      <c r="C16" s="61" t="s">
        <v>190</v>
      </c>
      <c r="D16" s="62">
        <v>0.29166666666666702</v>
      </c>
      <c r="E16" s="62"/>
      <c r="F16" s="279"/>
      <c r="G16" s="280"/>
      <c r="H16" s="280"/>
      <c r="I16" s="281"/>
      <c r="J16" s="294"/>
      <c r="K16" s="295"/>
      <c r="M16" s="72" t="s">
        <v>191</v>
      </c>
      <c r="N16" s="73">
        <v>8.3333333333333301E-2</v>
      </c>
    </row>
    <row r="17" spans="1:14">
      <c r="A17" s="270"/>
      <c r="B17" s="273"/>
      <c r="C17" s="63" t="s">
        <v>188</v>
      </c>
      <c r="D17" s="64"/>
      <c r="E17" s="65"/>
      <c r="F17" s="282"/>
      <c r="G17" s="283"/>
      <c r="H17" s="283"/>
      <c r="I17" s="284"/>
      <c r="J17" s="288">
        <f>D17-D18</f>
        <v>0</v>
      </c>
      <c r="K17" s="289"/>
      <c r="M17" s="72" t="s">
        <v>186</v>
      </c>
      <c r="N17" s="73">
        <v>0.125</v>
      </c>
    </row>
    <row r="18" spans="1:14">
      <c r="A18" s="271"/>
      <c r="B18" s="274"/>
      <c r="C18" s="63" t="s">
        <v>190</v>
      </c>
      <c r="D18" s="64"/>
      <c r="E18" s="65"/>
      <c r="F18" s="285"/>
      <c r="G18" s="286"/>
      <c r="H18" s="286"/>
      <c r="I18" s="287"/>
      <c r="J18" s="290"/>
      <c r="K18" s="291"/>
      <c r="M18" s="72" t="s">
        <v>192</v>
      </c>
      <c r="N18" s="73">
        <v>0.16666666666666699</v>
      </c>
    </row>
    <row r="19" spans="1:14">
      <c r="A19" s="269"/>
      <c r="B19" s="272"/>
      <c r="C19" s="61" t="s">
        <v>188</v>
      </c>
      <c r="D19" s="62"/>
      <c r="E19" s="66"/>
      <c r="F19" s="276"/>
      <c r="G19" s="277"/>
      <c r="H19" s="277"/>
      <c r="I19" s="278"/>
      <c r="J19" s="292">
        <f>D19-D20</f>
        <v>0</v>
      </c>
      <c r="K19" s="293"/>
      <c r="M19" s="72"/>
      <c r="N19" s="73">
        <v>0.20833333333333301</v>
      </c>
    </row>
    <row r="20" spans="1:14">
      <c r="A20" s="270"/>
      <c r="B20" s="273"/>
      <c r="C20" s="61" t="s">
        <v>190</v>
      </c>
      <c r="D20" s="62"/>
      <c r="E20" s="66"/>
      <c r="F20" s="279"/>
      <c r="G20" s="280"/>
      <c r="H20" s="280"/>
      <c r="I20" s="281"/>
      <c r="J20" s="294"/>
      <c r="K20" s="295"/>
      <c r="N20" s="73">
        <v>0.25</v>
      </c>
    </row>
    <row r="21" spans="1:14">
      <c r="A21" s="270"/>
      <c r="B21" s="273"/>
      <c r="C21" s="63" t="s">
        <v>188</v>
      </c>
      <c r="D21" s="64"/>
      <c r="E21" s="65"/>
      <c r="F21" s="282"/>
      <c r="G21" s="283"/>
      <c r="H21" s="283"/>
      <c r="I21" s="284"/>
      <c r="J21" s="288">
        <f>D21-D22</f>
        <v>0</v>
      </c>
      <c r="K21" s="289"/>
      <c r="N21" s="73">
        <v>0.29166666666666702</v>
      </c>
    </row>
    <row r="22" spans="1:14">
      <c r="A22" s="271"/>
      <c r="B22" s="274"/>
      <c r="C22" s="63" t="s">
        <v>190</v>
      </c>
      <c r="D22" s="64"/>
      <c r="E22" s="65"/>
      <c r="F22" s="285"/>
      <c r="G22" s="286"/>
      <c r="H22" s="286"/>
      <c r="I22" s="287"/>
      <c r="J22" s="290"/>
      <c r="K22" s="291"/>
      <c r="N22" s="73">
        <v>0.33333333333333298</v>
      </c>
    </row>
    <row r="23" spans="1:14">
      <c r="A23" s="269"/>
      <c r="B23" s="272"/>
      <c r="C23" s="61" t="s">
        <v>188</v>
      </c>
      <c r="D23" s="62"/>
      <c r="E23" s="66"/>
      <c r="F23" s="276"/>
      <c r="G23" s="277"/>
      <c r="H23" s="277"/>
      <c r="I23" s="278"/>
      <c r="J23" s="292">
        <f>D23-D24</f>
        <v>0</v>
      </c>
      <c r="K23" s="293"/>
      <c r="N23" s="73">
        <v>0.375</v>
      </c>
    </row>
    <row r="24" spans="1:14">
      <c r="A24" s="270"/>
      <c r="B24" s="273"/>
      <c r="C24" s="61" t="s">
        <v>190</v>
      </c>
      <c r="D24" s="62"/>
      <c r="E24" s="66"/>
      <c r="F24" s="279"/>
      <c r="G24" s="280"/>
      <c r="H24" s="280"/>
      <c r="I24" s="281"/>
      <c r="J24" s="294"/>
      <c r="K24" s="295"/>
      <c r="N24" s="73">
        <v>0.41666666666666702</v>
      </c>
    </row>
    <row r="25" spans="1:14">
      <c r="A25" s="270"/>
      <c r="B25" s="273"/>
      <c r="C25" s="63" t="s">
        <v>188</v>
      </c>
      <c r="D25" s="64"/>
      <c r="E25" s="65"/>
      <c r="F25" s="282"/>
      <c r="G25" s="283"/>
      <c r="H25" s="283"/>
      <c r="I25" s="284"/>
      <c r="J25" s="288">
        <f>D25-D26</f>
        <v>0</v>
      </c>
      <c r="K25" s="289"/>
      <c r="N25" s="73">
        <v>0.45833333333333298</v>
      </c>
    </row>
    <row r="26" spans="1:14">
      <c r="A26" s="271"/>
      <c r="B26" s="274"/>
      <c r="C26" s="63" t="s">
        <v>190</v>
      </c>
      <c r="D26" s="64"/>
      <c r="E26" s="65"/>
      <c r="F26" s="285"/>
      <c r="G26" s="286"/>
      <c r="H26" s="286"/>
      <c r="I26" s="287"/>
      <c r="J26" s="290"/>
      <c r="K26" s="291"/>
      <c r="N26" s="73">
        <v>0.5</v>
      </c>
    </row>
    <row r="27" spans="1:14">
      <c r="A27" s="269"/>
      <c r="B27" s="272"/>
      <c r="C27" s="61" t="s">
        <v>188</v>
      </c>
      <c r="D27" s="62"/>
      <c r="E27" s="66"/>
      <c r="F27" s="276"/>
      <c r="G27" s="277"/>
      <c r="H27" s="277"/>
      <c r="I27" s="278"/>
      <c r="J27" s="292">
        <f>D27-D28</f>
        <v>0</v>
      </c>
      <c r="K27" s="293"/>
      <c r="N27" s="73">
        <v>0.54166666666666696</v>
      </c>
    </row>
    <row r="28" spans="1:14">
      <c r="A28" s="270"/>
      <c r="B28" s="273"/>
      <c r="C28" s="61" t="s">
        <v>190</v>
      </c>
      <c r="D28" s="62"/>
      <c r="E28" s="66"/>
      <c r="F28" s="279"/>
      <c r="G28" s="280"/>
      <c r="H28" s="280"/>
      <c r="I28" s="281"/>
      <c r="J28" s="294"/>
      <c r="K28" s="295"/>
      <c r="N28" s="73">
        <v>0.58333333333333304</v>
      </c>
    </row>
    <row r="29" spans="1:14">
      <c r="A29" s="270"/>
      <c r="B29" s="273"/>
      <c r="C29" s="63" t="s">
        <v>188</v>
      </c>
      <c r="D29" s="64"/>
      <c r="E29" s="65"/>
      <c r="F29" s="282"/>
      <c r="G29" s="283"/>
      <c r="H29" s="283"/>
      <c r="I29" s="284"/>
      <c r="J29" s="288">
        <f>D29-D30</f>
        <v>0</v>
      </c>
      <c r="K29" s="289"/>
      <c r="N29" s="73">
        <v>0.625</v>
      </c>
    </row>
    <row r="30" spans="1:14">
      <c r="A30" s="271"/>
      <c r="B30" s="274"/>
      <c r="C30" s="63" t="s">
        <v>190</v>
      </c>
      <c r="D30" s="64"/>
      <c r="E30" s="65"/>
      <c r="F30" s="285"/>
      <c r="G30" s="286"/>
      <c r="H30" s="286"/>
      <c r="I30" s="287"/>
      <c r="J30" s="290"/>
      <c r="K30" s="291"/>
      <c r="N30" s="73">
        <v>0.66666666666666696</v>
      </c>
    </row>
    <row r="31" spans="1:14">
      <c r="A31" s="269"/>
      <c r="B31" s="272"/>
      <c r="C31" s="61" t="s">
        <v>188</v>
      </c>
      <c r="D31" s="62"/>
      <c r="E31" s="66"/>
      <c r="F31" s="276"/>
      <c r="G31" s="277"/>
      <c r="H31" s="277"/>
      <c r="I31" s="278"/>
      <c r="J31" s="292">
        <f>D31-D32</f>
        <v>0</v>
      </c>
      <c r="K31" s="293"/>
      <c r="N31" s="73">
        <v>0.54166666666666696</v>
      </c>
    </row>
    <row r="32" spans="1:14">
      <c r="A32" s="270"/>
      <c r="B32" s="273"/>
      <c r="C32" s="61" t="s">
        <v>190</v>
      </c>
      <c r="D32" s="62"/>
      <c r="E32" s="66"/>
      <c r="F32" s="279"/>
      <c r="G32" s="280"/>
      <c r="H32" s="280"/>
      <c r="I32" s="281"/>
      <c r="J32" s="294"/>
      <c r="K32" s="295"/>
      <c r="N32" s="73">
        <v>0.58333333333333304</v>
      </c>
    </row>
    <row r="33" spans="1:14">
      <c r="A33" s="270"/>
      <c r="B33" s="273"/>
      <c r="C33" s="63" t="s">
        <v>188</v>
      </c>
      <c r="D33" s="64"/>
      <c r="E33" s="65"/>
      <c r="F33" s="282"/>
      <c r="G33" s="283"/>
      <c r="H33" s="283"/>
      <c r="I33" s="284"/>
      <c r="J33" s="288">
        <f>D33-D34</f>
        <v>0</v>
      </c>
      <c r="K33" s="289"/>
      <c r="N33" s="73">
        <v>0.625</v>
      </c>
    </row>
    <row r="34" spans="1:14">
      <c r="A34" s="271"/>
      <c r="B34" s="274"/>
      <c r="C34" s="63" t="s">
        <v>190</v>
      </c>
      <c r="D34" s="64"/>
      <c r="E34" s="65"/>
      <c r="F34" s="285"/>
      <c r="G34" s="286"/>
      <c r="H34" s="286"/>
      <c r="I34" s="287"/>
      <c r="J34" s="290"/>
      <c r="K34" s="291"/>
      <c r="N34" s="73">
        <v>0.66666666666666696</v>
      </c>
    </row>
    <row r="35" spans="1:14">
      <c r="A35" s="269"/>
      <c r="B35" s="272" t="s">
        <v>193</v>
      </c>
      <c r="C35" s="61" t="s">
        <v>188</v>
      </c>
      <c r="D35" s="62"/>
      <c r="E35" s="66"/>
      <c r="F35" s="276"/>
      <c r="G35" s="277"/>
      <c r="H35" s="277"/>
      <c r="I35" s="278"/>
      <c r="J35" s="292">
        <f>D35-D36</f>
        <v>0</v>
      </c>
      <c r="K35" s="293"/>
      <c r="N35" s="73">
        <v>0.54166666666666696</v>
      </c>
    </row>
    <row r="36" spans="1:14">
      <c r="A36" s="270"/>
      <c r="B36" s="273"/>
      <c r="C36" s="61" t="s">
        <v>190</v>
      </c>
      <c r="D36" s="62"/>
      <c r="E36" s="66"/>
      <c r="F36" s="279"/>
      <c r="G36" s="280"/>
      <c r="H36" s="280"/>
      <c r="I36" s="281"/>
      <c r="J36" s="294"/>
      <c r="K36" s="295"/>
      <c r="N36" s="73">
        <v>0.58333333333333304</v>
      </c>
    </row>
    <row r="37" spans="1:14">
      <c r="A37" s="270"/>
      <c r="B37" s="273"/>
      <c r="C37" s="63" t="s">
        <v>188</v>
      </c>
      <c r="D37" s="64"/>
      <c r="E37" s="65"/>
      <c r="F37" s="282"/>
      <c r="G37" s="283"/>
      <c r="H37" s="283"/>
      <c r="I37" s="284"/>
      <c r="J37" s="288">
        <f>D37-D38</f>
        <v>0</v>
      </c>
      <c r="K37" s="289"/>
      <c r="N37" s="73">
        <v>0.625</v>
      </c>
    </row>
    <row r="38" spans="1:14">
      <c r="A38" s="271"/>
      <c r="B38" s="274"/>
      <c r="C38" s="63" t="s">
        <v>190</v>
      </c>
      <c r="D38" s="64"/>
      <c r="E38" s="65"/>
      <c r="F38" s="285"/>
      <c r="G38" s="286"/>
      <c r="H38" s="286"/>
      <c r="I38" s="287"/>
      <c r="J38" s="290"/>
      <c r="K38" s="291"/>
      <c r="N38" s="73">
        <v>0.66666666666666696</v>
      </c>
    </row>
    <row r="39" spans="1:14">
      <c r="N39" s="73">
        <v>0.70833333333333304</v>
      </c>
    </row>
    <row r="40" spans="1:14">
      <c r="A40" s="266" t="s">
        <v>111</v>
      </c>
      <c r="B40" s="267"/>
      <c r="C40" s="67" t="s">
        <v>194</v>
      </c>
      <c r="D40" s="67" t="s">
        <v>195</v>
      </c>
      <c r="E40" s="67" t="s">
        <v>196</v>
      </c>
      <c r="F40" s="67" t="s">
        <v>197</v>
      </c>
      <c r="G40" s="67" t="s">
        <v>198</v>
      </c>
      <c r="H40" s="67" t="s">
        <v>199</v>
      </c>
      <c r="I40" s="67" t="s">
        <v>200</v>
      </c>
      <c r="J40" s="67" t="s">
        <v>201</v>
      </c>
      <c r="K40" s="67" t="s">
        <v>202</v>
      </c>
      <c r="N40" s="73">
        <v>0.75</v>
      </c>
    </row>
    <row r="41" spans="1:14">
      <c r="A41" s="266" t="s">
        <v>203</v>
      </c>
      <c r="B41" s="267"/>
      <c r="C41" s="68"/>
      <c r="D41" s="68"/>
      <c r="E41" s="69">
        <f>SUM(J15:K30)</f>
        <v>8.3333333333332996E-2</v>
      </c>
      <c r="F41" s="68"/>
      <c r="G41" s="68"/>
      <c r="H41" s="68"/>
      <c r="I41" s="68"/>
      <c r="J41" s="68"/>
      <c r="K41" s="68"/>
      <c r="N41" s="73">
        <v>0.79166666666666696</v>
      </c>
    </row>
    <row r="42" spans="1:14">
      <c r="N42" s="73">
        <v>0.83333333333333304</v>
      </c>
    </row>
    <row r="43" spans="1:14">
      <c r="A43" s="70" t="s">
        <v>79</v>
      </c>
      <c r="N43" s="73">
        <v>0.875</v>
      </c>
    </row>
    <row r="44" spans="1:14">
      <c r="A44" s="70" t="s">
        <v>80</v>
      </c>
      <c r="N44" s="73">
        <v>0.91666666666666696</v>
      </c>
    </row>
    <row r="45" spans="1:14">
      <c r="N45" s="73">
        <v>0.95833333333333304</v>
      </c>
    </row>
    <row r="46" spans="1:14">
      <c r="A46" s="263"/>
      <c r="B46" s="263"/>
      <c r="N46" s="73">
        <v>1</v>
      </c>
    </row>
  </sheetData>
  <mergeCells count="44">
    <mergeCell ref="F25:I26"/>
    <mergeCell ref="F27:I28"/>
    <mergeCell ref="F29:I30"/>
    <mergeCell ref="D13:E14"/>
    <mergeCell ref="J13:K14"/>
    <mergeCell ref="J15:K16"/>
    <mergeCell ref="J17:K18"/>
    <mergeCell ref="J19:K20"/>
    <mergeCell ref="J21:K22"/>
    <mergeCell ref="F13:I14"/>
    <mergeCell ref="F15:I16"/>
    <mergeCell ref="F17:I1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71" fitToHeight="0" orientation="portrait" horizontalDpi="360" verticalDpi="36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heetViews>
  <sheetFormatPr defaultRowHeight="14.5"/>
  <sheetData>
    <row r="2" spans="1:15">
      <c r="A2" s="2" t="s">
        <v>81</v>
      </c>
    </row>
    <row r="6" spans="1:15" ht="22">
      <c r="D6" s="3" t="s">
        <v>204</v>
      </c>
      <c r="I6" s="40" t="s">
        <v>82</v>
      </c>
      <c r="J6" s="41"/>
    </row>
    <row r="7" spans="1:15">
      <c r="D7" s="4" t="s">
        <v>205</v>
      </c>
      <c r="H7" s="5"/>
      <c r="I7" s="42" t="s">
        <v>176</v>
      </c>
      <c r="J7" s="43"/>
    </row>
    <row r="8" spans="1:15">
      <c r="A8" t="s">
        <v>206</v>
      </c>
    </row>
    <row r="10" spans="1:15">
      <c r="C10" s="6" t="s">
        <v>207</v>
      </c>
      <c r="D10" s="7" t="str">
        <f>'Worksop Report'!H9</f>
        <v>PT. PUTRA PERKASA ABADI</v>
      </c>
      <c r="G10" s="6" t="s">
        <v>208</v>
      </c>
      <c r="H10" s="7">
        <v>69700</v>
      </c>
      <c r="K10" s="44" t="s">
        <v>209</v>
      </c>
      <c r="L10" s="45"/>
    </row>
    <row r="11" spans="1:15">
      <c r="C11" s="6" t="s">
        <v>210</v>
      </c>
      <c r="D11" s="7"/>
      <c r="G11" s="6" t="s">
        <v>211</v>
      </c>
      <c r="H11" s="7">
        <v>69700</v>
      </c>
      <c r="K11" s="6" t="s">
        <v>212</v>
      </c>
      <c r="L11" s="7" t="str">
        <f t="array" ref="L11:M11">'Worksop Report'!A66:B66</f>
        <v>ALDI</v>
      </c>
      <c r="M11">
        <v>0</v>
      </c>
    </row>
    <row r="12" spans="1:15">
      <c r="K12" s="6" t="s">
        <v>213</v>
      </c>
      <c r="L12" s="46">
        <v>45467</v>
      </c>
    </row>
    <row r="14" spans="1:15" ht="20">
      <c r="C14" s="8" t="s">
        <v>214</v>
      </c>
      <c r="D14" s="9"/>
      <c r="G14" s="10" t="s">
        <v>215</v>
      </c>
      <c r="H14" s="10"/>
      <c r="K14" s="19" t="s">
        <v>216</v>
      </c>
      <c r="L14" s="19"/>
    </row>
    <row r="15" spans="1:15" ht="27">
      <c r="B15" s="11" t="s">
        <v>49</v>
      </c>
      <c r="C15" s="12" t="s">
        <v>217</v>
      </c>
      <c r="D15" s="13"/>
      <c r="F15" s="11" t="s">
        <v>49</v>
      </c>
      <c r="G15" s="14" t="s">
        <v>218</v>
      </c>
      <c r="H15" s="14"/>
      <c r="J15" s="11" t="s">
        <v>49</v>
      </c>
      <c r="K15" s="14" t="s">
        <v>219</v>
      </c>
      <c r="L15" s="14"/>
      <c r="O15" s="47" t="s">
        <v>49</v>
      </c>
    </row>
    <row r="16" spans="1:15" ht="26">
      <c r="B16" s="11" t="s">
        <v>49</v>
      </c>
      <c r="C16" s="15" t="s">
        <v>220</v>
      </c>
      <c r="D16" s="16"/>
      <c r="F16" s="11" t="s">
        <v>49</v>
      </c>
      <c r="G16" s="17" t="s">
        <v>221</v>
      </c>
      <c r="H16" s="17"/>
      <c r="J16" s="11" t="s">
        <v>49</v>
      </c>
      <c r="K16" s="17" t="s">
        <v>222</v>
      </c>
      <c r="L16" s="17"/>
      <c r="O16" s="48" t="s">
        <v>54</v>
      </c>
    </row>
    <row r="17" spans="2:12" ht="45">
      <c r="B17" s="11" t="s">
        <v>49</v>
      </c>
      <c r="C17" s="12" t="s">
        <v>223</v>
      </c>
      <c r="D17" s="13"/>
      <c r="F17" s="11" t="s">
        <v>49</v>
      </c>
      <c r="G17" s="14" t="s">
        <v>224</v>
      </c>
      <c r="H17" s="14"/>
      <c r="J17" s="11" t="s">
        <v>49</v>
      </c>
      <c r="K17" s="49" t="s">
        <v>225</v>
      </c>
      <c r="L17" s="49"/>
    </row>
    <row r="18" spans="2:12" ht="45">
      <c r="B18" s="11" t="s">
        <v>49</v>
      </c>
      <c r="C18" s="15" t="s">
        <v>226</v>
      </c>
      <c r="D18" s="16"/>
      <c r="F18" s="11" t="s">
        <v>49</v>
      </c>
      <c r="G18" s="17" t="s">
        <v>220</v>
      </c>
      <c r="H18" s="17"/>
      <c r="J18" s="11" t="s">
        <v>49</v>
      </c>
      <c r="K18" s="17" t="s">
        <v>227</v>
      </c>
      <c r="L18" s="17"/>
    </row>
    <row r="19" spans="2:12" ht="45">
      <c r="B19" s="11" t="s">
        <v>49</v>
      </c>
      <c r="C19" s="12" t="s">
        <v>228</v>
      </c>
      <c r="D19" s="13"/>
      <c r="F19" s="11" t="s">
        <v>49</v>
      </c>
      <c r="G19" s="14" t="s">
        <v>229</v>
      </c>
      <c r="H19" s="14"/>
      <c r="J19" s="11" t="s">
        <v>49</v>
      </c>
      <c r="K19" s="14" t="s">
        <v>227</v>
      </c>
      <c r="L19" s="14"/>
    </row>
    <row r="20" spans="2:12" ht="45">
      <c r="B20" s="11" t="s">
        <v>49</v>
      </c>
      <c r="C20" s="15" t="s">
        <v>230</v>
      </c>
      <c r="D20" s="16"/>
      <c r="F20" s="11" t="s">
        <v>49</v>
      </c>
      <c r="G20" s="17" t="s">
        <v>231</v>
      </c>
      <c r="H20" s="17"/>
      <c r="J20" s="11" t="s">
        <v>49</v>
      </c>
      <c r="K20" s="17" t="s">
        <v>227</v>
      </c>
      <c r="L20" s="17"/>
    </row>
    <row r="21" spans="2:12" ht="45">
      <c r="B21" s="11" t="s">
        <v>49</v>
      </c>
      <c r="C21" s="12" t="s">
        <v>232</v>
      </c>
      <c r="D21" s="13"/>
      <c r="F21" s="11" t="s">
        <v>49</v>
      </c>
      <c r="G21" s="14" t="s">
        <v>233</v>
      </c>
      <c r="H21" s="14"/>
      <c r="J21" s="11" t="s">
        <v>49</v>
      </c>
      <c r="K21" s="14" t="s">
        <v>227</v>
      </c>
      <c r="L21" s="14"/>
    </row>
    <row r="22" spans="2:12" ht="45">
      <c r="B22" s="11" t="s">
        <v>49</v>
      </c>
      <c r="C22" s="15" t="s">
        <v>234</v>
      </c>
      <c r="D22" s="16"/>
      <c r="F22" s="11" t="s">
        <v>49</v>
      </c>
      <c r="G22" s="17" t="s">
        <v>235</v>
      </c>
      <c r="H22" s="17"/>
      <c r="J22" s="11" t="s">
        <v>49</v>
      </c>
      <c r="K22" s="17" t="s">
        <v>227</v>
      </c>
      <c r="L22" s="17"/>
    </row>
    <row r="23" spans="2:12" ht="45">
      <c r="B23" s="18"/>
      <c r="F23" s="11" t="s">
        <v>49</v>
      </c>
      <c r="G23" s="14" t="s">
        <v>236</v>
      </c>
      <c r="H23" s="14"/>
      <c r="K23" s="14" t="s">
        <v>227</v>
      </c>
      <c r="L23" s="14"/>
    </row>
    <row r="24" spans="2:12" ht="21">
      <c r="B24" s="18"/>
      <c r="C24" s="19" t="s">
        <v>237</v>
      </c>
      <c r="D24" s="19"/>
      <c r="F24" s="20"/>
      <c r="G24" s="19" t="s">
        <v>238</v>
      </c>
      <c r="H24" s="19"/>
      <c r="K24" s="19" t="s">
        <v>239</v>
      </c>
      <c r="L24" s="19"/>
    </row>
    <row r="25" spans="2:12" ht="36">
      <c r="B25" s="11" t="s">
        <v>49</v>
      </c>
      <c r="C25" s="14" t="s">
        <v>240</v>
      </c>
      <c r="D25" s="14"/>
      <c r="F25" s="11" t="s">
        <v>49</v>
      </c>
      <c r="G25" s="14" t="s">
        <v>241</v>
      </c>
      <c r="H25" s="14"/>
      <c r="J25" s="11" t="s">
        <v>49</v>
      </c>
      <c r="K25" s="14" t="s">
        <v>242</v>
      </c>
      <c r="L25" s="14"/>
    </row>
    <row r="26" spans="2:12" ht="27">
      <c r="B26" s="11" t="s">
        <v>49</v>
      </c>
      <c r="C26" s="17" t="s">
        <v>221</v>
      </c>
      <c r="D26" s="17"/>
      <c r="F26" s="11" t="s">
        <v>49</v>
      </c>
      <c r="G26" s="17" t="s">
        <v>243</v>
      </c>
      <c r="H26" s="17"/>
      <c r="J26" s="11" t="s">
        <v>49</v>
      </c>
      <c r="K26" s="17" t="s">
        <v>244</v>
      </c>
      <c r="L26" s="17"/>
    </row>
    <row r="27" spans="2:12" ht="27">
      <c r="B27" s="11" t="s">
        <v>49</v>
      </c>
      <c r="C27" s="14" t="s">
        <v>245</v>
      </c>
      <c r="D27" s="14"/>
      <c r="J27" s="11" t="s">
        <v>49</v>
      </c>
      <c r="K27" s="14" t="s">
        <v>246</v>
      </c>
      <c r="L27" s="14"/>
    </row>
    <row r="28" spans="2:12" ht="27">
      <c r="B28" s="11" t="s">
        <v>49</v>
      </c>
      <c r="C28" s="17" t="s">
        <v>247</v>
      </c>
      <c r="D28" s="17"/>
      <c r="J28" s="11" t="s">
        <v>49</v>
      </c>
      <c r="K28" s="17" t="s">
        <v>248</v>
      </c>
      <c r="L28" s="17"/>
    </row>
    <row r="29" spans="2:12" ht="18.5">
      <c r="B29" s="11" t="s">
        <v>49</v>
      </c>
      <c r="C29" s="14" t="s">
        <v>249</v>
      </c>
      <c r="D29" s="14"/>
      <c r="J29" s="11" t="s">
        <v>49</v>
      </c>
      <c r="K29" s="14"/>
      <c r="L29" s="14"/>
    </row>
    <row r="30" spans="2:12" ht="18.5">
      <c r="B30" s="11" t="s">
        <v>49</v>
      </c>
      <c r="C30" s="17" t="s">
        <v>250</v>
      </c>
      <c r="D30" s="17"/>
      <c r="J30" s="11" t="s">
        <v>49</v>
      </c>
      <c r="K30" s="50"/>
      <c r="L30" s="50"/>
    </row>
    <row r="31" spans="2:12" ht="18.5">
      <c r="B31" s="11" t="s">
        <v>49</v>
      </c>
      <c r="C31" s="14" t="s">
        <v>251</v>
      </c>
      <c r="D31" s="14"/>
      <c r="J31" s="11" t="s">
        <v>49</v>
      </c>
      <c r="K31" s="14"/>
      <c r="L31" s="14"/>
    </row>
    <row r="32" spans="2:12" ht="18.5">
      <c r="J32" s="11" t="s">
        <v>49</v>
      </c>
    </row>
    <row r="33" spans="2:11">
      <c r="B33" s="21" t="s">
        <v>252</v>
      </c>
    </row>
    <row r="34" spans="2:11" ht="18.5">
      <c r="B34" s="22" t="s">
        <v>253</v>
      </c>
      <c r="C34" s="23"/>
      <c r="D34" s="24" t="s">
        <v>162</v>
      </c>
      <c r="E34" s="23"/>
      <c r="F34" s="25"/>
      <c r="J34" s="51" t="s">
        <v>254</v>
      </c>
      <c r="K34" s="51"/>
    </row>
    <row r="35" spans="2:11">
      <c r="B35" s="26" t="s">
        <v>255</v>
      </c>
      <c r="C35" s="27"/>
      <c r="D35" s="27"/>
      <c r="E35" s="27"/>
      <c r="F35" s="28"/>
      <c r="G35" s="29"/>
      <c r="H35" s="29"/>
      <c r="I35" s="52"/>
    </row>
    <row r="36" spans="2:11">
      <c r="B36" s="30" t="s">
        <v>256</v>
      </c>
      <c r="C36" s="31"/>
      <c r="D36" s="31"/>
      <c r="E36" s="31"/>
      <c r="F36" s="32"/>
      <c r="G36" s="33"/>
      <c r="H36" s="33"/>
    </row>
    <row r="37" spans="2:11">
      <c r="B37" s="34" t="s">
        <v>257</v>
      </c>
      <c r="C37" s="35"/>
      <c r="D37" s="35"/>
      <c r="E37" s="35"/>
      <c r="F37" s="36"/>
      <c r="G37" s="33"/>
      <c r="H37" s="33"/>
    </row>
    <row r="38" spans="2:11">
      <c r="B38" s="26" t="s">
        <v>258</v>
      </c>
      <c r="C38" s="27"/>
      <c r="D38" s="27"/>
      <c r="E38" s="27"/>
      <c r="F38" s="28"/>
      <c r="G38" s="37" t="s">
        <v>259</v>
      </c>
      <c r="H38" s="37" t="s">
        <v>260</v>
      </c>
      <c r="I38" s="53"/>
      <c r="J38" s="54" t="s">
        <v>261</v>
      </c>
      <c r="K38" s="54"/>
    </row>
    <row r="40" spans="2:11">
      <c r="B40" s="38" t="s">
        <v>79</v>
      </c>
    </row>
    <row r="41" spans="2:11">
      <c r="B41" s="39" t="s">
        <v>80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2023-03-07T07:13:00Z</cp:lastPrinted>
  <dcterms:created xsi:type="dcterms:W3CDTF">2023-02-24T02:55:00Z</dcterms:created>
  <dcterms:modified xsi:type="dcterms:W3CDTF">2024-07-05T06:13:47Z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1C93E23329DD417C9267DEBEA7D1C388_13</vt:lpwstr>
  </property>
  <property fmtid="{D5CDD505-2E9C-101B-9397-08002B2CF9AE}" pid="3" name="KSOProductBuildVer">
    <vt:lpwstr>1033-12.2.0.17119</vt:lpwstr>
  </property>
</Properties>
</file>